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\OneDrive\Dokumente\Wallbox\openWB\Support\"/>
    </mc:Choice>
  </mc:AlternateContent>
  <xr:revisionPtr revIDLastSave="2" documentId="14_{BF6DF4EE-C9B6-4BBB-AEDF-7E292B076258}" xr6:coauthVersionLast="36" xr6:coauthVersionMax="36" xr10:uidLastSave="{62B0B0E7-B84B-486E-81F3-2AF83F376193}"/>
  <bookViews>
    <workbookView xWindow="0" yWindow="0" windowWidth="23040" windowHeight="9060" activeTab="1" xr2:uid="{CFE2D63D-808C-4373-8F8E-8D9D58381D4B}"/>
  </bookViews>
  <sheets>
    <sheet name="1-phasig" sheetId="1" r:id="rId1"/>
    <sheet name="3-phasig" sheetId="3" r:id="rId2"/>
  </sheets>
  <definedNames>
    <definedName name="_xlnm.Print_Titles" localSheetId="0">'1-phasig'!$1:$1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6" i="3" l="1"/>
  <c r="K136" i="3"/>
  <c r="J136" i="3"/>
  <c r="H136" i="3"/>
  <c r="D136" i="3"/>
  <c r="B136" i="3"/>
  <c r="L135" i="3"/>
  <c r="K135" i="3"/>
  <c r="J135" i="3"/>
  <c r="H135" i="3"/>
  <c r="D135" i="3"/>
  <c r="B135" i="3"/>
  <c r="L134" i="3"/>
  <c r="K134" i="3"/>
  <c r="J134" i="3"/>
  <c r="H134" i="3"/>
  <c r="D134" i="3"/>
  <c r="B134" i="3"/>
  <c r="L133" i="3"/>
  <c r="K133" i="3"/>
  <c r="J133" i="3"/>
  <c r="H133" i="3"/>
  <c r="D133" i="3"/>
  <c r="B133" i="3"/>
  <c r="L132" i="3"/>
  <c r="K132" i="3"/>
  <c r="J132" i="3"/>
  <c r="H132" i="3"/>
  <c r="D132" i="3"/>
  <c r="B132" i="3"/>
  <c r="L131" i="3"/>
  <c r="K131" i="3"/>
  <c r="J131" i="3"/>
  <c r="H131" i="3"/>
  <c r="D131" i="3"/>
  <c r="B131" i="3"/>
  <c r="L130" i="3"/>
  <c r="K130" i="3"/>
  <c r="J130" i="3"/>
  <c r="H130" i="3"/>
  <c r="D130" i="3"/>
  <c r="B130" i="3"/>
  <c r="L129" i="3"/>
  <c r="K129" i="3"/>
  <c r="J129" i="3"/>
  <c r="H129" i="3"/>
  <c r="D129" i="3"/>
  <c r="B129" i="3"/>
  <c r="L128" i="3"/>
  <c r="K128" i="3"/>
  <c r="J128" i="3"/>
  <c r="H128" i="3"/>
  <c r="D128" i="3"/>
  <c r="B128" i="3"/>
  <c r="L127" i="3"/>
  <c r="K127" i="3"/>
  <c r="J127" i="3"/>
  <c r="H127" i="3"/>
  <c r="D127" i="3"/>
  <c r="B127" i="3"/>
  <c r="L126" i="3"/>
  <c r="K126" i="3"/>
  <c r="J126" i="3"/>
  <c r="H126" i="3"/>
  <c r="D126" i="3"/>
  <c r="B126" i="3"/>
  <c r="L125" i="3"/>
  <c r="K125" i="3"/>
  <c r="J125" i="3"/>
  <c r="H125" i="3"/>
  <c r="D125" i="3"/>
  <c r="B125" i="3"/>
  <c r="L124" i="3"/>
  <c r="K124" i="3"/>
  <c r="J124" i="3"/>
  <c r="H124" i="3"/>
  <c r="D124" i="3"/>
  <c r="B124" i="3"/>
  <c r="L123" i="3"/>
  <c r="K123" i="3"/>
  <c r="J123" i="3"/>
  <c r="H123" i="3"/>
  <c r="D123" i="3"/>
  <c r="B123" i="3"/>
  <c r="L122" i="3"/>
  <c r="K122" i="3"/>
  <c r="J122" i="3"/>
  <c r="H122" i="3"/>
  <c r="D122" i="3"/>
  <c r="B122" i="3"/>
  <c r="L121" i="3"/>
  <c r="K121" i="3"/>
  <c r="J121" i="3"/>
  <c r="H121" i="3"/>
  <c r="D121" i="3"/>
  <c r="B121" i="3"/>
  <c r="L120" i="3"/>
  <c r="K120" i="3"/>
  <c r="J120" i="3"/>
  <c r="H120" i="3"/>
  <c r="D120" i="3"/>
  <c r="B120" i="3"/>
  <c r="L119" i="3"/>
  <c r="K119" i="3"/>
  <c r="J119" i="3"/>
  <c r="H119" i="3"/>
  <c r="D119" i="3"/>
  <c r="B119" i="3"/>
  <c r="L118" i="3"/>
  <c r="K118" i="3"/>
  <c r="J118" i="3"/>
  <c r="H118" i="3"/>
  <c r="D118" i="3"/>
  <c r="B118" i="3"/>
  <c r="L117" i="3"/>
  <c r="K117" i="3"/>
  <c r="J117" i="3"/>
  <c r="H117" i="3"/>
  <c r="D117" i="3"/>
  <c r="B117" i="3"/>
  <c r="L116" i="3"/>
  <c r="K116" i="3"/>
  <c r="J116" i="3"/>
  <c r="H116" i="3"/>
  <c r="D116" i="3"/>
  <c r="B116" i="3"/>
  <c r="L115" i="3"/>
  <c r="K115" i="3"/>
  <c r="J115" i="3"/>
  <c r="H115" i="3"/>
  <c r="D115" i="3"/>
  <c r="B115" i="3"/>
  <c r="L114" i="3"/>
  <c r="K114" i="3"/>
  <c r="J114" i="3"/>
  <c r="H114" i="3"/>
  <c r="D114" i="3"/>
  <c r="B114" i="3"/>
  <c r="L113" i="3"/>
  <c r="K113" i="3"/>
  <c r="J113" i="3"/>
  <c r="H113" i="3"/>
  <c r="D113" i="3"/>
  <c r="B113" i="3"/>
  <c r="L112" i="3"/>
  <c r="K112" i="3"/>
  <c r="J112" i="3"/>
  <c r="H112" i="3"/>
  <c r="D112" i="3"/>
  <c r="B112" i="3"/>
  <c r="L111" i="3"/>
  <c r="K111" i="3"/>
  <c r="J111" i="3"/>
  <c r="H111" i="3"/>
  <c r="D111" i="3"/>
  <c r="B111" i="3"/>
  <c r="L110" i="3"/>
  <c r="K110" i="3"/>
  <c r="J110" i="3"/>
  <c r="H110" i="3"/>
  <c r="D110" i="3"/>
  <c r="B110" i="3"/>
  <c r="L109" i="3"/>
  <c r="K109" i="3"/>
  <c r="J109" i="3"/>
  <c r="H109" i="3"/>
  <c r="D109" i="3"/>
  <c r="B109" i="3"/>
  <c r="L108" i="3"/>
  <c r="K108" i="3"/>
  <c r="J108" i="3"/>
  <c r="H108" i="3"/>
  <c r="D108" i="3"/>
  <c r="B108" i="3"/>
  <c r="L107" i="3"/>
  <c r="K107" i="3"/>
  <c r="J107" i="3"/>
  <c r="H107" i="3"/>
  <c r="D107" i="3"/>
  <c r="B107" i="3"/>
  <c r="L106" i="3"/>
  <c r="K106" i="3"/>
  <c r="J106" i="3"/>
  <c r="H106" i="3"/>
  <c r="D106" i="3"/>
  <c r="B106" i="3"/>
  <c r="L105" i="3"/>
  <c r="K105" i="3"/>
  <c r="J105" i="3"/>
  <c r="H105" i="3"/>
  <c r="D105" i="3"/>
  <c r="B105" i="3"/>
  <c r="L104" i="3"/>
  <c r="K104" i="3"/>
  <c r="J104" i="3"/>
  <c r="H104" i="3"/>
  <c r="D104" i="3"/>
  <c r="B104" i="3"/>
  <c r="L103" i="3"/>
  <c r="K103" i="3"/>
  <c r="J103" i="3"/>
  <c r="H103" i="3"/>
  <c r="D103" i="3"/>
  <c r="B103" i="3"/>
  <c r="L102" i="3"/>
  <c r="K102" i="3"/>
  <c r="J102" i="3"/>
  <c r="H102" i="3"/>
  <c r="D102" i="3"/>
  <c r="B102" i="3"/>
  <c r="L101" i="3"/>
  <c r="K101" i="3"/>
  <c r="J101" i="3"/>
  <c r="H101" i="3"/>
  <c r="D101" i="3"/>
  <c r="B101" i="3"/>
  <c r="L100" i="3"/>
  <c r="K100" i="3"/>
  <c r="J100" i="3"/>
  <c r="H100" i="3"/>
  <c r="D100" i="3"/>
  <c r="B100" i="3"/>
  <c r="L99" i="3"/>
  <c r="K99" i="3"/>
  <c r="J99" i="3"/>
  <c r="H99" i="3"/>
  <c r="D99" i="3"/>
  <c r="B99" i="3"/>
  <c r="L98" i="3"/>
  <c r="K98" i="3"/>
  <c r="J98" i="3"/>
  <c r="H98" i="3"/>
  <c r="D98" i="3"/>
  <c r="B98" i="3"/>
  <c r="L97" i="3"/>
  <c r="K97" i="3"/>
  <c r="J97" i="3"/>
  <c r="H97" i="3"/>
  <c r="D97" i="3"/>
  <c r="B97" i="3"/>
  <c r="L96" i="3"/>
  <c r="K96" i="3"/>
  <c r="J96" i="3"/>
  <c r="H96" i="3"/>
  <c r="D96" i="3"/>
  <c r="B96" i="3"/>
  <c r="L95" i="3"/>
  <c r="K95" i="3"/>
  <c r="J95" i="3"/>
  <c r="H95" i="3"/>
  <c r="D95" i="3"/>
  <c r="B95" i="3"/>
  <c r="L94" i="3"/>
  <c r="K94" i="3"/>
  <c r="J94" i="3"/>
  <c r="H94" i="3"/>
  <c r="D94" i="3"/>
  <c r="B94" i="3"/>
  <c r="L93" i="3"/>
  <c r="K93" i="3"/>
  <c r="J93" i="3"/>
  <c r="H93" i="3"/>
  <c r="D93" i="3"/>
  <c r="B93" i="3"/>
  <c r="L92" i="3"/>
  <c r="K92" i="3"/>
  <c r="J92" i="3"/>
  <c r="H92" i="3"/>
  <c r="D92" i="3"/>
  <c r="B92" i="3"/>
  <c r="L91" i="3"/>
  <c r="K91" i="3"/>
  <c r="J91" i="3"/>
  <c r="H91" i="3"/>
  <c r="D91" i="3"/>
  <c r="B91" i="3"/>
  <c r="L90" i="3"/>
  <c r="K90" i="3"/>
  <c r="J90" i="3"/>
  <c r="H90" i="3"/>
  <c r="D90" i="3"/>
  <c r="B90" i="3"/>
  <c r="L89" i="3"/>
  <c r="K89" i="3"/>
  <c r="J89" i="3"/>
  <c r="H89" i="3"/>
  <c r="D89" i="3"/>
  <c r="B89" i="3"/>
  <c r="L88" i="3"/>
  <c r="K88" i="3"/>
  <c r="J88" i="3"/>
  <c r="H88" i="3"/>
  <c r="D88" i="3"/>
  <c r="B88" i="3"/>
  <c r="L87" i="3"/>
  <c r="K87" i="3"/>
  <c r="J87" i="3"/>
  <c r="H87" i="3"/>
  <c r="D87" i="3"/>
  <c r="B87" i="3"/>
  <c r="L86" i="3"/>
  <c r="K86" i="3"/>
  <c r="J86" i="3"/>
  <c r="H86" i="3"/>
  <c r="D86" i="3"/>
  <c r="B86" i="3"/>
  <c r="L85" i="3"/>
  <c r="K85" i="3"/>
  <c r="J85" i="3"/>
  <c r="H85" i="3"/>
  <c r="D85" i="3"/>
  <c r="B85" i="3"/>
  <c r="L84" i="3"/>
  <c r="K84" i="3"/>
  <c r="J84" i="3"/>
  <c r="H84" i="3"/>
  <c r="D84" i="3"/>
  <c r="B84" i="3"/>
  <c r="L83" i="3"/>
  <c r="K83" i="3"/>
  <c r="J83" i="3"/>
  <c r="H83" i="3"/>
  <c r="D83" i="3"/>
  <c r="B83" i="3"/>
  <c r="L82" i="3"/>
  <c r="K82" i="3"/>
  <c r="J82" i="3"/>
  <c r="H82" i="3"/>
  <c r="D82" i="3"/>
  <c r="B82" i="3"/>
  <c r="L81" i="3"/>
  <c r="K81" i="3"/>
  <c r="J81" i="3"/>
  <c r="H81" i="3"/>
  <c r="D81" i="3"/>
  <c r="B81" i="3"/>
  <c r="L80" i="3"/>
  <c r="K80" i="3"/>
  <c r="J80" i="3"/>
  <c r="H80" i="3"/>
  <c r="D80" i="3"/>
  <c r="B80" i="3"/>
  <c r="L79" i="3"/>
  <c r="K79" i="3"/>
  <c r="J79" i="3"/>
  <c r="H79" i="3"/>
  <c r="F79" i="3"/>
  <c r="D79" i="3"/>
  <c r="E79" i="3" s="1"/>
  <c r="B79" i="3"/>
  <c r="L78" i="3"/>
  <c r="K78" i="3"/>
  <c r="J78" i="3"/>
  <c r="H78" i="3"/>
  <c r="D78" i="3"/>
  <c r="E78" i="3" s="1"/>
  <c r="B78" i="3"/>
  <c r="L77" i="3"/>
  <c r="K77" i="3"/>
  <c r="J77" i="3"/>
  <c r="H77" i="3"/>
  <c r="F77" i="3"/>
  <c r="D77" i="3"/>
  <c r="E77" i="3" s="1"/>
  <c r="B77" i="3"/>
  <c r="L76" i="3"/>
  <c r="K76" i="3"/>
  <c r="J76" i="3"/>
  <c r="H76" i="3"/>
  <c r="F76" i="3"/>
  <c r="D76" i="3"/>
  <c r="E76" i="3" s="1"/>
  <c r="B76" i="3"/>
  <c r="L75" i="3"/>
  <c r="K75" i="3"/>
  <c r="J75" i="3"/>
  <c r="H75" i="3"/>
  <c r="F75" i="3"/>
  <c r="D75" i="3"/>
  <c r="E75" i="3" s="1"/>
  <c r="B75" i="3"/>
  <c r="L74" i="3"/>
  <c r="K74" i="3"/>
  <c r="J74" i="3"/>
  <c r="H74" i="3"/>
  <c r="D74" i="3"/>
  <c r="E74" i="3" s="1"/>
  <c r="B74" i="3"/>
  <c r="J73" i="3"/>
  <c r="L73" i="3" s="1"/>
  <c r="H73" i="3"/>
  <c r="F73" i="3"/>
  <c r="D73" i="3"/>
  <c r="E73" i="3" s="1"/>
  <c r="B73" i="3"/>
  <c r="L72" i="3"/>
  <c r="K72" i="3"/>
  <c r="J72" i="3"/>
  <c r="H72" i="3"/>
  <c r="D72" i="3"/>
  <c r="E72" i="3" s="1"/>
  <c r="B72" i="3"/>
  <c r="L71" i="3"/>
  <c r="K71" i="3"/>
  <c r="J71" i="3"/>
  <c r="H71" i="3"/>
  <c r="F71" i="3"/>
  <c r="D71" i="3"/>
  <c r="E71" i="3" s="1"/>
  <c r="B71" i="3"/>
  <c r="K70" i="3"/>
  <c r="J70" i="3"/>
  <c r="L70" i="3" s="1"/>
  <c r="H70" i="3"/>
  <c r="D70" i="3"/>
  <c r="E70" i="3" s="1"/>
  <c r="B70" i="3"/>
  <c r="L69" i="3"/>
  <c r="J69" i="3"/>
  <c r="K69" i="3" s="1"/>
  <c r="H69" i="3"/>
  <c r="F69" i="3"/>
  <c r="D69" i="3"/>
  <c r="E69" i="3" s="1"/>
  <c r="B69" i="3"/>
  <c r="L68" i="3"/>
  <c r="K68" i="3"/>
  <c r="J68" i="3"/>
  <c r="H68" i="3"/>
  <c r="F68" i="3"/>
  <c r="D68" i="3"/>
  <c r="E68" i="3" s="1"/>
  <c r="B68" i="3"/>
  <c r="J67" i="3"/>
  <c r="L67" i="3" s="1"/>
  <c r="H67" i="3"/>
  <c r="F67" i="3"/>
  <c r="D67" i="3"/>
  <c r="E67" i="3" s="1"/>
  <c r="B67" i="3"/>
  <c r="K66" i="3"/>
  <c r="J66" i="3"/>
  <c r="L66" i="3" s="1"/>
  <c r="H66" i="3"/>
  <c r="D66" i="3"/>
  <c r="E66" i="3" s="1"/>
  <c r="B66" i="3"/>
  <c r="J65" i="3"/>
  <c r="L65" i="3" s="1"/>
  <c r="H65" i="3"/>
  <c r="F65" i="3"/>
  <c r="D65" i="3"/>
  <c r="E65" i="3" s="1"/>
  <c r="B65" i="3"/>
  <c r="L64" i="3"/>
  <c r="K64" i="3"/>
  <c r="J64" i="3"/>
  <c r="H64" i="3"/>
  <c r="D64" i="3"/>
  <c r="E64" i="3" s="1"/>
  <c r="B64" i="3"/>
  <c r="L63" i="3"/>
  <c r="K63" i="3"/>
  <c r="J63" i="3"/>
  <c r="H63" i="3"/>
  <c r="F63" i="3"/>
  <c r="D63" i="3"/>
  <c r="E63" i="3" s="1"/>
  <c r="B63" i="3"/>
  <c r="K62" i="3"/>
  <c r="J62" i="3"/>
  <c r="L62" i="3" s="1"/>
  <c r="H62" i="3"/>
  <c r="D62" i="3"/>
  <c r="E62" i="3" s="1"/>
  <c r="B62" i="3"/>
  <c r="L61" i="3"/>
  <c r="J61" i="3"/>
  <c r="K61" i="3" s="1"/>
  <c r="H61" i="3"/>
  <c r="F61" i="3"/>
  <c r="D61" i="3"/>
  <c r="E61" i="3" s="1"/>
  <c r="B61" i="3"/>
  <c r="L60" i="3"/>
  <c r="K60" i="3"/>
  <c r="J60" i="3"/>
  <c r="H60" i="3"/>
  <c r="F60" i="3"/>
  <c r="D60" i="3"/>
  <c r="E60" i="3" s="1"/>
  <c r="B60" i="3"/>
  <c r="J59" i="3"/>
  <c r="L59" i="3" s="1"/>
  <c r="H59" i="3"/>
  <c r="F59" i="3"/>
  <c r="D59" i="3"/>
  <c r="E59" i="3" s="1"/>
  <c r="B59" i="3"/>
  <c r="K58" i="3"/>
  <c r="J58" i="3"/>
  <c r="L58" i="3" s="1"/>
  <c r="H58" i="3"/>
  <c r="D58" i="3"/>
  <c r="E58" i="3" s="1"/>
  <c r="B58" i="3"/>
  <c r="J57" i="3"/>
  <c r="L57" i="3" s="1"/>
  <c r="H57" i="3"/>
  <c r="F57" i="3"/>
  <c r="D57" i="3"/>
  <c r="E57" i="3" s="1"/>
  <c r="B57" i="3"/>
  <c r="L56" i="3"/>
  <c r="K56" i="3"/>
  <c r="J56" i="3"/>
  <c r="H56" i="3"/>
  <c r="D56" i="3"/>
  <c r="E56" i="3" s="1"/>
  <c r="B56" i="3"/>
  <c r="L55" i="3"/>
  <c r="K55" i="3"/>
  <c r="J55" i="3"/>
  <c r="H55" i="3"/>
  <c r="F55" i="3"/>
  <c r="D55" i="3"/>
  <c r="E55" i="3" s="1"/>
  <c r="B55" i="3"/>
  <c r="K54" i="3"/>
  <c r="J54" i="3"/>
  <c r="L54" i="3" s="1"/>
  <c r="H54" i="3"/>
  <c r="D54" i="3"/>
  <c r="E54" i="3" s="1"/>
  <c r="B54" i="3"/>
  <c r="L53" i="3"/>
  <c r="J53" i="3"/>
  <c r="K53" i="3" s="1"/>
  <c r="H53" i="3"/>
  <c r="F53" i="3"/>
  <c r="D53" i="3"/>
  <c r="E53" i="3" s="1"/>
  <c r="B53" i="3"/>
  <c r="L52" i="3"/>
  <c r="K52" i="3"/>
  <c r="J52" i="3"/>
  <c r="H52" i="3"/>
  <c r="F52" i="3"/>
  <c r="E52" i="3"/>
  <c r="D52" i="3"/>
  <c r="B52" i="3"/>
  <c r="L51" i="3"/>
  <c r="K51" i="3"/>
  <c r="J51" i="3"/>
  <c r="H51" i="3"/>
  <c r="F51" i="3"/>
  <c r="E51" i="3"/>
  <c r="D51" i="3"/>
  <c r="B51" i="3"/>
  <c r="L50" i="3"/>
  <c r="K50" i="3"/>
  <c r="J50" i="3"/>
  <c r="H50" i="3"/>
  <c r="F50" i="3"/>
  <c r="E50" i="3"/>
  <c r="D50" i="3"/>
  <c r="B50" i="3"/>
  <c r="L49" i="3"/>
  <c r="K49" i="3"/>
  <c r="J49" i="3"/>
  <c r="H49" i="3"/>
  <c r="F49" i="3"/>
  <c r="E49" i="3"/>
  <c r="D49" i="3"/>
  <c r="B49" i="3"/>
  <c r="L48" i="3"/>
  <c r="K48" i="3"/>
  <c r="J48" i="3"/>
  <c r="H48" i="3"/>
  <c r="F48" i="3"/>
  <c r="E48" i="3"/>
  <c r="D48" i="3"/>
  <c r="B48" i="3"/>
  <c r="L47" i="3"/>
  <c r="K47" i="3"/>
  <c r="J47" i="3"/>
  <c r="H47" i="3"/>
  <c r="F47" i="3"/>
  <c r="E47" i="3"/>
  <c r="D47" i="3"/>
  <c r="B47" i="3"/>
  <c r="L46" i="3"/>
  <c r="K46" i="3"/>
  <c r="J46" i="3"/>
  <c r="H46" i="3"/>
  <c r="F46" i="3"/>
  <c r="E46" i="3"/>
  <c r="D46" i="3"/>
  <c r="B46" i="3"/>
  <c r="L45" i="3"/>
  <c r="K45" i="3"/>
  <c r="J45" i="3"/>
  <c r="H45" i="3"/>
  <c r="F45" i="3"/>
  <c r="E45" i="3"/>
  <c r="D45" i="3"/>
  <c r="B45" i="3"/>
  <c r="L44" i="3"/>
  <c r="K44" i="3"/>
  <c r="J44" i="3"/>
  <c r="H44" i="3"/>
  <c r="F44" i="3"/>
  <c r="E44" i="3"/>
  <c r="D44" i="3"/>
  <c r="B44" i="3"/>
  <c r="L43" i="3"/>
  <c r="K43" i="3"/>
  <c r="J43" i="3"/>
  <c r="H43" i="3"/>
  <c r="F43" i="3"/>
  <c r="E43" i="3"/>
  <c r="D43" i="3"/>
  <c r="B43" i="3"/>
  <c r="L42" i="3"/>
  <c r="K42" i="3"/>
  <c r="J42" i="3"/>
  <c r="H42" i="3"/>
  <c r="F42" i="3"/>
  <c r="E42" i="3"/>
  <c r="D42" i="3"/>
  <c r="B42" i="3"/>
  <c r="L41" i="3"/>
  <c r="K41" i="3"/>
  <c r="J41" i="3"/>
  <c r="H41" i="3"/>
  <c r="F41" i="3"/>
  <c r="E41" i="3"/>
  <c r="D41" i="3"/>
  <c r="B41" i="3"/>
  <c r="L40" i="3"/>
  <c r="K40" i="3"/>
  <c r="J40" i="3"/>
  <c r="H40" i="3"/>
  <c r="F40" i="3"/>
  <c r="E40" i="3"/>
  <c r="D40" i="3"/>
  <c r="B40" i="3"/>
  <c r="L39" i="3"/>
  <c r="K39" i="3"/>
  <c r="J39" i="3"/>
  <c r="H39" i="3"/>
  <c r="F39" i="3"/>
  <c r="E39" i="3"/>
  <c r="D39" i="3"/>
  <c r="B39" i="3"/>
  <c r="L38" i="3"/>
  <c r="K38" i="3"/>
  <c r="J38" i="3"/>
  <c r="H38" i="3"/>
  <c r="F38" i="3"/>
  <c r="E38" i="3"/>
  <c r="D38" i="3"/>
  <c r="B38" i="3"/>
  <c r="L37" i="3"/>
  <c r="K37" i="3"/>
  <c r="J37" i="3"/>
  <c r="H37" i="3"/>
  <c r="F37" i="3"/>
  <c r="E37" i="3"/>
  <c r="D37" i="3"/>
  <c r="B37" i="3"/>
  <c r="L36" i="3"/>
  <c r="K36" i="3"/>
  <c r="J36" i="3"/>
  <c r="H36" i="3"/>
  <c r="F36" i="3"/>
  <c r="E36" i="3"/>
  <c r="D36" i="3"/>
  <c r="B36" i="3"/>
  <c r="L35" i="3"/>
  <c r="K35" i="3"/>
  <c r="J35" i="3"/>
  <c r="H35" i="3"/>
  <c r="F35" i="3"/>
  <c r="E35" i="3"/>
  <c r="D35" i="3"/>
  <c r="B35" i="3"/>
  <c r="L34" i="3"/>
  <c r="K34" i="3"/>
  <c r="J34" i="3"/>
  <c r="H34" i="3"/>
  <c r="F34" i="3"/>
  <c r="E34" i="3"/>
  <c r="D34" i="3"/>
  <c r="B34" i="3"/>
  <c r="L33" i="3"/>
  <c r="K33" i="3"/>
  <c r="J33" i="3"/>
  <c r="H33" i="3"/>
  <c r="F33" i="3"/>
  <c r="E33" i="3"/>
  <c r="D33" i="3"/>
  <c r="B33" i="3"/>
  <c r="L32" i="3"/>
  <c r="K32" i="3"/>
  <c r="J32" i="3"/>
  <c r="H32" i="3"/>
  <c r="F32" i="3"/>
  <c r="E32" i="3"/>
  <c r="D32" i="3"/>
  <c r="B32" i="3"/>
  <c r="L31" i="3"/>
  <c r="K31" i="3"/>
  <c r="J31" i="3"/>
  <c r="H31" i="3"/>
  <c r="F31" i="3"/>
  <c r="E31" i="3"/>
  <c r="D31" i="3"/>
  <c r="B31" i="3"/>
  <c r="L30" i="3"/>
  <c r="K30" i="3"/>
  <c r="J30" i="3"/>
  <c r="H30" i="3"/>
  <c r="F30" i="3"/>
  <c r="E30" i="3"/>
  <c r="D30" i="3"/>
  <c r="B30" i="3"/>
  <c r="L29" i="3"/>
  <c r="K29" i="3"/>
  <c r="J29" i="3"/>
  <c r="H29" i="3"/>
  <c r="F29" i="3"/>
  <c r="E29" i="3"/>
  <c r="D29" i="3"/>
  <c r="B29" i="3"/>
  <c r="L28" i="3"/>
  <c r="K28" i="3"/>
  <c r="J28" i="3"/>
  <c r="H28" i="3"/>
  <c r="F28" i="3"/>
  <c r="E28" i="3"/>
  <c r="D28" i="3"/>
  <c r="B28" i="3"/>
  <c r="L27" i="3"/>
  <c r="K27" i="3"/>
  <c r="J27" i="3"/>
  <c r="H27" i="3"/>
  <c r="F27" i="3"/>
  <c r="E27" i="3"/>
  <c r="D27" i="3"/>
  <c r="B27" i="3"/>
  <c r="L26" i="3"/>
  <c r="K26" i="3"/>
  <c r="J26" i="3"/>
  <c r="H26" i="3"/>
  <c r="F26" i="3"/>
  <c r="E26" i="3"/>
  <c r="D26" i="3"/>
  <c r="B26" i="3"/>
  <c r="L25" i="3"/>
  <c r="K25" i="3"/>
  <c r="J25" i="3"/>
  <c r="H25" i="3"/>
  <c r="F25" i="3"/>
  <c r="E25" i="3"/>
  <c r="D25" i="3"/>
  <c r="B25" i="3"/>
  <c r="L24" i="3"/>
  <c r="K24" i="3"/>
  <c r="J24" i="3"/>
  <c r="H24" i="3"/>
  <c r="F24" i="3"/>
  <c r="E24" i="3"/>
  <c r="D24" i="3"/>
  <c r="B24" i="3"/>
  <c r="L23" i="3"/>
  <c r="K23" i="3"/>
  <c r="J23" i="3"/>
  <c r="H23" i="3"/>
  <c r="F23" i="3"/>
  <c r="E23" i="3"/>
  <c r="D23" i="3"/>
  <c r="B23" i="3"/>
  <c r="L22" i="3"/>
  <c r="K22" i="3"/>
  <c r="J22" i="3"/>
  <c r="H22" i="3"/>
  <c r="F22" i="3"/>
  <c r="E22" i="3"/>
  <c r="D22" i="3"/>
  <c r="B22" i="3"/>
  <c r="L21" i="3"/>
  <c r="K21" i="3"/>
  <c r="J21" i="3"/>
  <c r="H21" i="3"/>
  <c r="F21" i="3"/>
  <c r="E21" i="3"/>
  <c r="D21" i="3"/>
  <c r="B21" i="3"/>
  <c r="L20" i="3"/>
  <c r="K20" i="3"/>
  <c r="J20" i="3"/>
  <c r="H20" i="3"/>
  <c r="F20" i="3"/>
  <c r="E20" i="3"/>
  <c r="D20" i="3"/>
  <c r="B20" i="3"/>
  <c r="L19" i="3"/>
  <c r="K19" i="3"/>
  <c r="J19" i="3"/>
  <c r="H19" i="3"/>
  <c r="F19" i="3"/>
  <c r="E19" i="3"/>
  <c r="D19" i="3"/>
  <c r="B19" i="3"/>
  <c r="L18" i="3"/>
  <c r="K18" i="3"/>
  <c r="J18" i="3"/>
  <c r="H18" i="3"/>
  <c r="F18" i="3"/>
  <c r="E18" i="3"/>
  <c r="D18" i="3"/>
  <c r="B18" i="3"/>
  <c r="L17" i="3"/>
  <c r="K17" i="3"/>
  <c r="J17" i="3"/>
  <c r="H17" i="3"/>
  <c r="F17" i="3"/>
  <c r="E17" i="3"/>
  <c r="D17" i="3"/>
  <c r="B17" i="3"/>
  <c r="L16" i="3"/>
  <c r="K16" i="3"/>
  <c r="J16" i="3"/>
  <c r="H16" i="3"/>
  <c r="F16" i="3"/>
  <c r="E16" i="3"/>
  <c r="D16" i="3"/>
  <c r="B16" i="3"/>
  <c r="L15" i="3"/>
  <c r="K15" i="3"/>
  <c r="J15" i="3"/>
  <c r="H15" i="3"/>
  <c r="F15" i="3"/>
  <c r="E15" i="3"/>
  <c r="D15" i="3"/>
  <c r="B15" i="3"/>
  <c r="L14" i="3"/>
  <c r="K14" i="3"/>
  <c r="J14" i="3"/>
  <c r="H14" i="3"/>
  <c r="F14" i="3"/>
  <c r="E14" i="3"/>
  <c r="D14" i="3"/>
  <c r="B14" i="3"/>
  <c r="L13" i="3"/>
  <c r="K13" i="3"/>
  <c r="J13" i="3"/>
  <c r="H13" i="3"/>
  <c r="F13" i="3"/>
  <c r="E13" i="3"/>
  <c r="D13" i="3"/>
  <c r="B13" i="3"/>
  <c r="L12" i="3"/>
  <c r="K12" i="3"/>
  <c r="J12" i="3"/>
  <c r="H12" i="3"/>
  <c r="F12" i="3"/>
  <c r="E12" i="3"/>
  <c r="D12" i="3"/>
  <c r="B12" i="3"/>
  <c r="L11" i="3"/>
  <c r="K11" i="3"/>
  <c r="J11" i="3"/>
  <c r="H11" i="3"/>
  <c r="F11" i="3"/>
  <c r="E11" i="3"/>
  <c r="D11" i="3"/>
  <c r="B11" i="3"/>
  <c r="L10" i="3"/>
  <c r="K10" i="3"/>
  <c r="J10" i="3"/>
  <c r="H10" i="3"/>
  <c r="F10" i="3"/>
  <c r="E10" i="3"/>
  <c r="D10" i="3"/>
  <c r="B10" i="3"/>
  <c r="L9" i="3"/>
  <c r="K9" i="3"/>
  <c r="J9" i="3"/>
  <c r="H9" i="3"/>
  <c r="F9" i="3"/>
  <c r="E9" i="3"/>
  <c r="D9" i="3"/>
  <c r="B9" i="3"/>
  <c r="L8" i="3"/>
  <c r="K8" i="3"/>
  <c r="J8" i="3"/>
  <c r="H8" i="3"/>
  <c r="F8" i="3"/>
  <c r="E8" i="3"/>
  <c r="D8" i="3"/>
  <c r="B8" i="3"/>
  <c r="L7" i="3"/>
  <c r="K7" i="3"/>
  <c r="J7" i="3"/>
  <c r="H7" i="3"/>
  <c r="F7" i="3"/>
  <c r="E7" i="3"/>
  <c r="D7" i="3"/>
  <c r="B7" i="3"/>
  <c r="L6" i="3"/>
  <c r="K6" i="3"/>
  <c r="J6" i="3"/>
  <c r="H6" i="3"/>
  <c r="F6" i="3"/>
  <c r="E6" i="3"/>
  <c r="D6" i="3"/>
  <c r="B6" i="3"/>
  <c r="L5" i="3"/>
  <c r="K5" i="3"/>
  <c r="J5" i="3"/>
  <c r="H5" i="3"/>
  <c r="F5" i="3"/>
  <c r="E5" i="3"/>
  <c r="D5" i="3"/>
  <c r="B5" i="3"/>
  <c r="L4" i="3"/>
  <c r="K4" i="3"/>
  <c r="J4" i="3"/>
  <c r="H4" i="3"/>
  <c r="F4" i="3"/>
  <c r="E4" i="3"/>
  <c r="D4" i="3"/>
  <c r="B4" i="3"/>
  <c r="L3" i="3"/>
  <c r="K3" i="3"/>
  <c r="J3" i="3"/>
  <c r="H3" i="3"/>
  <c r="F3" i="3"/>
  <c r="E3" i="3"/>
  <c r="D3" i="3"/>
  <c r="B3" i="3"/>
  <c r="L2" i="3"/>
  <c r="K2" i="3"/>
  <c r="J2" i="3"/>
  <c r="H2" i="3"/>
  <c r="F2" i="3"/>
  <c r="E2" i="3"/>
  <c r="D2" i="3"/>
  <c r="B2" i="3"/>
  <c r="F108" i="3" l="1"/>
  <c r="E108" i="3"/>
  <c r="F58" i="3"/>
  <c r="F66" i="3"/>
  <c r="F74" i="3"/>
  <c r="F112" i="3"/>
  <c r="E112" i="3"/>
  <c r="F120" i="3"/>
  <c r="E120" i="3"/>
  <c r="F56" i="3"/>
  <c r="K59" i="3"/>
  <c r="K139" i="3" s="1"/>
  <c r="F64" i="3"/>
  <c r="K67" i="3"/>
  <c r="F72" i="3"/>
  <c r="F96" i="3"/>
  <c r="E96" i="3"/>
  <c r="F124" i="3"/>
  <c r="E124" i="3"/>
  <c r="F136" i="3"/>
  <c r="E136" i="3"/>
  <c r="F83" i="3"/>
  <c r="E83" i="3"/>
  <c r="F87" i="3"/>
  <c r="E87" i="3"/>
  <c r="F91" i="3"/>
  <c r="E91" i="3"/>
  <c r="F95" i="3"/>
  <c r="E95" i="3"/>
  <c r="F99" i="3"/>
  <c r="E99" i="3"/>
  <c r="F103" i="3"/>
  <c r="E103" i="3"/>
  <c r="F107" i="3"/>
  <c r="E107" i="3"/>
  <c r="F111" i="3"/>
  <c r="E111" i="3"/>
  <c r="F115" i="3"/>
  <c r="E115" i="3"/>
  <c r="F119" i="3"/>
  <c r="E119" i="3"/>
  <c r="F123" i="3"/>
  <c r="E123" i="3"/>
  <c r="F127" i="3"/>
  <c r="E127" i="3"/>
  <c r="F131" i="3"/>
  <c r="E131" i="3"/>
  <c r="F135" i="3"/>
  <c r="E135" i="3"/>
  <c r="F84" i="3"/>
  <c r="E84" i="3"/>
  <c r="F92" i="3"/>
  <c r="E92" i="3"/>
  <c r="F100" i="3"/>
  <c r="E100" i="3"/>
  <c r="F104" i="3"/>
  <c r="E104" i="3"/>
  <c r="F116" i="3"/>
  <c r="E116" i="3"/>
  <c r="L138" i="3"/>
  <c r="F54" i="3"/>
  <c r="F139" i="3" s="1"/>
  <c r="K57" i="3"/>
  <c r="K138" i="3" s="1"/>
  <c r="F62" i="3"/>
  <c r="K65" i="3"/>
  <c r="F70" i="3"/>
  <c r="K73" i="3"/>
  <c r="F78" i="3"/>
  <c r="F88" i="3"/>
  <c r="E88" i="3"/>
  <c r="F128" i="3"/>
  <c r="E128" i="3"/>
  <c r="F82" i="3"/>
  <c r="E82" i="3"/>
  <c r="F86" i="3"/>
  <c r="E86" i="3"/>
  <c r="E139" i="3" s="1"/>
  <c r="F90" i="3"/>
  <c r="E90" i="3"/>
  <c r="F94" i="3"/>
  <c r="E94" i="3"/>
  <c r="F98" i="3"/>
  <c r="E98" i="3"/>
  <c r="F102" i="3"/>
  <c r="E102" i="3"/>
  <c r="F106" i="3"/>
  <c r="E106" i="3"/>
  <c r="F110" i="3"/>
  <c r="E110" i="3"/>
  <c r="F114" i="3"/>
  <c r="E114" i="3"/>
  <c r="F118" i="3"/>
  <c r="E118" i="3"/>
  <c r="F122" i="3"/>
  <c r="E122" i="3"/>
  <c r="F126" i="3"/>
  <c r="E126" i="3"/>
  <c r="F130" i="3"/>
  <c r="E130" i="3"/>
  <c r="F134" i="3"/>
  <c r="E134" i="3"/>
  <c r="F80" i="3"/>
  <c r="E80" i="3"/>
  <c r="E138" i="3" s="1"/>
  <c r="F132" i="3"/>
  <c r="E132" i="3"/>
  <c r="F81" i="3"/>
  <c r="E81" i="3"/>
  <c r="F85" i="3"/>
  <c r="E85" i="3"/>
  <c r="F89" i="3"/>
  <c r="E89" i="3"/>
  <c r="F93" i="3"/>
  <c r="E93" i="3"/>
  <c r="F97" i="3"/>
  <c r="E97" i="3"/>
  <c r="F101" i="3"/>
  <c r="E101" i="3"/>
  <c r="F105" i="3"/>
  <c r="E105" i="3"/>
  <c r="F109" i="3"/>
  <c r="E109" i="3"/>
  <c r="F113" i="3"/>
  <c r="E113" i="3"/>
  <c r="F117" i="3"/>
  <c r="E117" i="3"/>
  <c r="F121" i="3"/>
  <c r="E121" i="3"/>
  <c r="F125" i="3"/>
  <c r="E125" i="3"/>
  <c r="F129" i="3"/>
  <c r="E129" i="3"/>
  <c r="F133" i="3"/>
  <c r="E133" i="3"/>
  <c r="L139" i="3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F138" i="3" l="1"/>
  <c r="D2" i="1"/>
  <c r="F2" i="1" s="1"/>
  <c r="D3" i="1"/>
  <c r="F3" i="1" s="1"/>
  <c r="D4" i="1"/>
  <c r="F4" i="1" s="1"/>
  <c r="D5" i="1"/>
  <c r="E5" i="1" s="1"/>
  <c r="D6" i="1"/>
  <c r="E6" i="1" s="1"/>
  <c r="D7" i="1"/>
  <c r="F7" i="1" s="1"/>
  <c r="D8" i="1"/>
  <c r="F8" i="1" s="1"/>
  <c r="D9" i="1"/>
  <c r="E9" i="1" s="1"/>
  <c r="D10" i="1"/>
  <c r="F10" i="1" s="1"/>
  <c r="D11" i="1"/>
  <c r="F11" i="1" s="1"/>
  <c r="D12" i="1"/>
  <c r="F12" i="1" s="1"/>
  <c r="D13" i="1"/>
  <c r="F13" i="1" s="1"/>
  <c r="D14" i="1"/>
  <c r="E14" i="1" s="1"/>
  <c r="D15" i="1"/>
  <c r="E15" i="1" s="1"/>
  <c r="D16" i="1"/>
  <c r="F16" i="1" s="1"/>
  <c r="D17" i="1"/>
  <c r="E17" i="1" s="1"/>
  <c r="D18" i="1"/>
  <c r="E18" i="1" s="1"/>
  <c r="D19" i="1"/>
  <c r="E19" i="1" s="1"/>
  <c r="D20" i="1"/>
  <c r="F20" i="1" s="1"/>
  <c r="D21" i="1"/>
  <c r="E21" i="1" s="1"/>
  <c r="D22" i="1"/>
  <c r="E22" i="1" s="1"/>
  <c r="D23" i="1"/>
  <c r="E23" i="1" s="1"/>
  <c r="D24" i="1"/>
  <c r="F24" i="1" s="1"/>
  <c r="D25" i="1"/>
  <c r="E25" i="1" s="1"/>
  <c r="D26" i="1"/>
  <c r="E26" i="1" s="1"/>
  <c r="D27" i="1"/>
  <c r="E27" i="1" s="1"/>
  <c r="D28" i="1"/>
  <c r="F28" i="1" s="1"/>
  <c r="D29" i="1"/>
  <c r="E29" i="1" s="1"/>
  <c r="D30" i="1"/>
  <c r="E30" i="1" s="1"/>
  <c r="D31" i="1"/>
  <c r="F31" i="1" s="1"/>
  <c r="D32" i="1"/>
  <c r="F32" i="1" s="1"/>
  <c r="D33" i="1"/>
  <c r="E33" i="1" s="1"/>
  <c r="D34" i="1"/>
  <c r="E34" i="1" s="1"/>
  <c r="D35" i="1"/>
  <c r="F35" i="1" s="1"/>
  <c r="D36" i="1"/>
  <c r="E36" i="1" s="1"/>
  <c r="D37" i="1"/>
  <c r="F37" i="1" s="1"/>
  <c r="D38" i="1"/>
  <c r="E38" i="1" s="1"/>
  <c r="D39" i="1"/>
  <c r="F39" i="1" s="1"/>
  <c r="D40" i="1"/>
  <c r="F40" i="1" s="1"/>
  <c r="D41" i="1"/>
  <c r="E41" i="1" s="1"/>
  <c r="D42" i="1"/>
  <c r="E42" i="1" s="1"/>
  <c r="D43" i="1"/>
  <c r="F43" i="1" s="1"/>
  <c r="D44" i="1"/>
  <c r="E44" i="1" s="1"/>
  <c r="D45" i="1"/>
  <c r="E45" i="1" s="1"/>
  <c r="D46" i="1"/>
  <c r="F46" i="1" s="1"/>
  <c r="D47" i="1"/>
  <c r="F47" i="1" s="1"/>
  <c r="D48" i="1"/>
  <c r="F48" i="1" s="1"/>
  <c r="D49" i="1"/>
  <c r="E49" i="1" s="1"/>
  <c r="D50" i="1"/>
  <c r="E50" i="1" s="1"/>
  <c r="D51" i="1"/>
  <c r="E51" i="1" s="1"/>
  <c r="D52" i="1"/>
  <c r="F52" i="1" s="1"/>
  <c r="D53" i="1"/>
  <c r="E53" i="1" s="1"/>
  <c r="D54" i="1"/>
  <c r="E54" i="1" s="1"/>
  <c r="D55" i="1"/>
  <c r="F55" i="1" s="1"/>
  <c r="D56" i="1"/>
  <c r="F56" i="1" s="1"/>
  <c r="D57" i="1"/>
  <c r="E57" i="1" s="1"/>
  <c r="D58" i="1"/>
  <c r="F58" i="1" s="1"/>
  <c r="D59" i="1"/>
  <c r="E59" i="1" s="1"/>
  <c r="D60" i="1"/>
  <c r="E60" i="1" s="1"/>
  <c r="D61" i="1"/>
  <c r="E61" i="1" s="1"/>
  <c r="D62" i="1"/>
  <c r="E62" i="1" s="1"/>
  <c r="D63" i="1"/>
  <c r="F63" i="1" s="1"/>
  <c r="D64" i="1"/>
  <c r="F64" i="1" s="1"/>
  <c r="D65" i="1"/>
  <c r="E65" i="1" s="1"/>
  <c r="D66" i="1"/>
  <c r="E66" i="1" s="1"/>
  <c r="D67" i="1"/>
  <c r="F67" i="1" s="1"/>
  <c r="F49" i="1" l="1"/>
  <c r="F33" i="1"/>
  <c r="F27" i="1"/>
  <c r="F25" i="1"/>
  <c r="F17" i="1"/>
  <c r="F9" i="1"/>
  <c r="F57" i="1"/>
  <c r="F66" i="1"/>
  <c r="F42" i="1"/>
  <c r="F65" i="1"/>
  <c r="F21" i="1"/>
  <c r="F41" i="1"/>
  <c r="F26" i="1"/>
  <c r="F45" i="1"/>
  <c r="F19" i="1"/>
  <c r="F29" i="1"/>
  <c r="F5" i="1"/>
  <c r="F61" i="1"/>
  <c r="F53" i="1"/>
  <c r="F14" i="1"/>
  <c r="F62" i="1"/>
  <c r="F6" i="1"/>
  <c r="F22" i="1"/>
  <c r="E37" i="1"/>
  <c r="F38" i="1"/>
  <c r="F54" i="1"/>
  <c r="F34" i="1"/>
  <c r="E67" i="1"/>
  <c r="F50" i="1"/>
  <c r="F30" i="1"/>
  <c r="F18" i="1"/>
  <c r="E13" i="1"/>
  <c r="E46" i="1"/>
  <c r="E52" i="1"/>
  <c r="E28" i="1"/>
  <c r="E20" i="1"/>
  <c r="E12" i="1"/>
  <c r="E4" i="1"/>
  <c r="E43" i="1"/>
  <c r="E35" i="1"/>
  <c r="E11" i="1"/>
  <c r="E3" i="1"/>
  <c r="E58" i="1"/>
  <c r="E10" i="1"/>
  <c r="F23" i="1"/>
  <c r="E64" i="1"/>
  <c r="E56" i="1"/>
  <c r="E48" i="1"/>
  <c r="E40" i="1"/>
  <c r="E32" i="1"/>
  <c r="E24" i="1"/>
  <c r="E16" i="1"/>
  <c r="E8" i="1"/>
  <c r="E2" i="1"/>
  <c r="E63" i="1"/>
  <c r="E55" i="1"/>
  <c r="E47" i="1"/>
  <c r="E39" i="1"/>
  <c r="E31" i="1"/>
  <c r="E7" i="1"/>
  <c r="F51" i="1"/>
  <c r="F36" i="1"/>
  <c r="F60" i="1"/>
  <c r="F59" i="1"/>
  <c r="F44" i="1"/>
  <c r="F15" i="1"/>
  <c r="F70" i="1" l="1"/>
  <c r="E70" i="1"/>
  <c r="F69" i="1"/>
  <c r="E69" i="1"/>
</calcChain>
</file>

<file path=xl/sharedStrings.xml><?xml version="1.0" encoding="utf-8"?>
<sst xmlns="http://schemas.openxmlformats.org/spreadsheetml/2006/main" count="23" uniqueCount="9">
  <si>
    <t>PV-Überschuss</t>
  </si>
  <si>
    <t>Min:</t>
  </si>
  <si>
    <t>Max:</t>
  </si>
  <si>
    <t>Regelmodus</t>
  </si>
  <si>
    <t>1-Phasig</t>
  </si>
  <si>
    <t>3-Phasig</t>
  </si>
  <si>
    <t>Ladevorgabe</t>
  </si>
  <si>
    <t>Ergebnis bei +/- 100mA</t>
  </si>
  <si>
    <t>Ergebnis bei +/- 1A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</si>
</sst>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\ &quot;A&quot;"/>
    <numFmt numFmtId="165" formatCode="0\ &quot;W&quot;"/>
  </numFmts>
  <fonts count="4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5" fontId="0" fillId="0" borderId="0" xfId="0" applyNumberFormat="1" applyAlignment="1">
      <alignment horizontal="center"/>
    </xf>
    <xf numFmtId="165" fontId="0" fillId="0" borderId="1" xfId="0" applyNumberFormat="1" applyFont="1" applyBorder="1" applyAlignment="1">
      <alignment horizontal="center"/>
    </xf>
    <xf numFmtId="165" fontId="0" fillId="0" borderId="0" xfId="0" applyNumberFormat="1" applyAlignment="1">
      <alignment horizontal="left"/>
    </xf>
    <xf numFmtId="164" fontId="0" fillId="0" borderId="0" xfId="0" applyNumberFormat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164" fontId="0" fillId="0" borderId="0" xfId="0" applyNumberFormat="1" applyAlignment="1">
      <alignment horizontal="left"/>
    </xf>
    <xf numFmtId="165" fontId="1" fillId="2" borderId="0" xfId="1" applyNumberFormat="1" applyAlignment="1">
      <alignment horizontal="center"/>
    </xf>
    <xf numFmtId="164" fontId="3" fillId="0" borderId="0" xfId="0" applyNumberFormat="1" applyFont="1" applyAlignment="1">
      <alignment horizontal="center"/>
    </xf>
    <xf numFmtId="165" fontId="0" fillId="0" borderId="0" xfId="0" applyNumberFormat="1" applyFont="1" applyAlignment="1">
      <alignment horizontal="center"/>
    </xf>
    <xf numFmtId="164" fontId="2" fillId="3" borderId="0" xfId="0" applyNumberFormat="1" applyFont="1" applyFill="1" applyBorder="1" applyAlignment="1">
      <alignment horizontal="left"/>
    </xf>
    <xf numFmtId="165" fontId="2" fillId="3" borderId="0" xfId="0" applyNumberFormat="1" applyFont="1" applyFill="1" applyBorder="1" applyAlignment="1">
      <alignment horizontal="left"/>
    </xf>
  </cellXfs>
  <cellStyles count="2">
    <cellStyle name="Schlecht" xfId="1" builtinId="27"/>
    <cellStyle name="Standard" xfId="0" builtinId="0"/>
  </cellStyles>
  <dxfs count="2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\ &quot;W&quot;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\ &quot;W&quot;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0\ &quot;A&quot;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\ &quot;W&quot;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0\ &quot;A&quot;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5" formatCode="0\ &quot;W&quot;"/>
      <fill>
        <patternFill patternType="solid">
          <fgColor theme="4"/>
          <bgColor theme="4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\ &quot;W&quot;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\ &quot;W&quot;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0\ &quot;A&quot;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\ &quot;W&quot;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0\ &quot;A&quot;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5" formatCode="0\ &quot;W&quot;"/>
      <fill>
        <patternFill patternType="solid">
          <fgColor theme="4"/>
          <bgColor theme="4"/>
        </patternFill>
      </fill>
      <alignment horizontal="left" vertical="bottom" textRotation="0" wrapText="0" indent="0" justifyLastLine="0" shrinkToFit="0" readingOrder="0"/>
    </dxf>
    <dxf>
      <numFmt numFmtId="165" formatCode="0\ &quot;W&quot;"/>
      <alignment horizontal="center" vertical="bottom" textRotation="0" wrapText="0" indent="0" justifyLastLine="0" shrinkToFit="0" readingOrder="0"/>
    </dxf>
    <dxf>
      <numFmt numFmtId="165" formatCode="0\ &quot;W&quot;"/>
      <alignment horizontal="center" vertical="bottom" textRotation="0" wrapText="0" indent="0" justifyLastLine="0" shrinkToFit="0" readingOrder="0"/>
    </dxf>
    <dxf>
      <numFmt numFmtId="164" formatCode="0.00\ &quot;A&quot;"/>
      <alignment horizontal="center" vertical="bottom" textRotation="0" wrapText="0" indent="0" justifyLastLine="0" shrinkToFit="0" readingOrder="0"/>
    </dxf>
    <dxf>
      <numFmt numFmtId="165" formatCode="0\ &quot;W&quot;"/>
      <alignment horizontal="center" vertical="bottom" textRotation="0" wrapText="0" indent="0" justifyLastLine="0" shrinkToFit="0" readingOrder="0"/>
    </dxf>
    <dxf>
      <numFmt numFmtId="164" formatCode="0.00\ &quot;A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CABE6BE-A94C-43DC-8390-E5001ECBE818}" name="Tabelle1" displayName="Tabelle1" ref="B1:F67" totalsRowShown="0" headerRowDxfId="27" dataDxfId="26">
  <autoFilter ref="B1:F67" xr:uid="{9E72605E-3703-49E6-A179-720B2DC8EB37}"/>
  <tableColumns count="5">
    <tableColumn id="1" xr3:uid="{D99EC407-7145-4174-9ACA-AE5F4170300A}" name="1-Phasig" dataDxfId="25">
      <calculatedColumnFormula>+A2/230</calculatedColumnFormula>
    </tableColumn>
    <tableColumn id="2" xr3:uid="{ED5B5EC7-28A8-4F39-A06B-D2865CEA8927}" name="Regelmodus" dataDxfId="24"/>
    <tableColumn id="3" xr3:uid="{C5518475-EDF0-4E31-B333-A42118ED4F7D}" name="Ladevorgabe" dataDxfId="23">
      <calculatedColumnFormula>(+A2+C2)/230</calculatedColumnFormula>
    </tableColumn>
    <tableColumn id="4" xr3:uid="{45A370E9-1F89-447D-AF50-88365FC16D65}" name="Ergebnis bei +/- 100mA" dataDxfId="22">
      <calculatedColumnFormula>(+ROUND(D2,1)*230)-A2</calculatedColumnFormula>
    </tableColumn>
    <tableColumn id="5" xr3:uid="{D7B6CF03-C28F-4B0E-B8FB-BFED2B288ED1}" name="Ergebnis bei +/- 1A" dataDxfId="21">
      <calculatedColumnFormula>(+ROUND(D2,0)*230)-A2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E5BA956-DD62-48BA-ACD0-F67A13A06CA7}" name="Tabelle2" displayName="Tabelle2" ref="B1:F136" totalsRowShown="0" headerRowDxfId="20" dataDxfId="19" tableBorderDxfId="18">
  <autoFilter ref="B1:F136" xr:uid="{C83C9AA2-680D-4DD9-BBEA-45375ED77F6F}"/>
  <tableColumns count="5">
    <tableColumn id="1" xr3:uid="{FA837E8C-70CF-4B42-B962-496E4F98D4C5}" name="3-Phasig" dataDxfId="17">
      <calculatedColumnFormula>+$A2/(230*3)</calculatedColumnFormula>
    </tableColumn>
    <tableColumn id="2" xr3:uid="{05FA191E-3289-4209-9FC6-FCDF95CD9157}" name="Regelmodus" dataDxfId="16"/>
    <tableColumn id="3" xr3:uid="{0288E6FB-768A-45C5-9748-C15938E77FD2}" name="Ladevorgabe" dataDxfId="15">
      <calculatedColumnFormula>(+$A2+C2)/(3*230)</calculatedColumnFormula>
    </tableColumn>
    <tableColumn id="4" xr3:uid="{E2B19410-EFCE-4B66-B444-DDD4D004D556}" name="Ergebnis bei +/- 100mA" dataDxfId="14">
      <calculatedColumnFormula>(+ROUND(D2,1)*(3*230))-$A2</calculatedColumnFormula>
    </tableColumn>
    <tableColumn id="5" xr3:uid="{8BE61F08-44AD-4AEE-BE30-F680CDAFFEB6}" name="Ergebnis bei +/- 1A" dataDxfId="13">
      <calculatedColumnFormula>(+ROUND(D2,0)*(3*230))-$A2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12319BA-D0B0-40A0-BC66-0D015F994757}" name="Tabelle3" displayName="Tabelle3" ref="H1:L136" totalsRowShown="0" headerRowDxfId="12" dataDxfId="11" tableBorderDxfId="10">
  <autoFilter ref="H1:L136" xr:uid="{2DA53E8E-CF0E-44E7-AFE7-544160B44A2B}"/>
  <tableColumns count="5">
    <tableColumn id="1" xr3:uid="{B3E101D6-6E3E-402E-9F01-DDBBCF0F0238}" name="3-Phasig" dataDxfId="9">
      <calculatedColumnFormula>+$A2/(230*3)</calculatedColumnFormula>
    </tableColumn>
    <tableColumn id="2" xr3:uid="{CD9A9A04-7F08-40C5-9395-E88640060837}" name="Regelmodus" dataDxfId="8"/>
    <tableColumn id="3" xr3:uid="{306ABFB9-BBD6-4FFE-80E4-FCF66F8E0369}" name="Ladevorgabe" dataDxfId="7">
      <calculatedColumnFormula>(+$A2+I2)/(3*230)</calculatedColumnFormula>
    </tableColumn>
    <tableColumn id="4" xr3:uid="{86AC34F7-2F8F-4B24-AFFE-288B75A3C9C0}" name="Ergebnis bei +/- 100mA" dataDxfId="6">
      <calculatedColumnFormula>(+ROUND(J2,1)*(3*230))-$A2</calculatedColumnFormula>
    </tableColumn>
    <tableColumn id="5" xr3:uid="{6F6EF092-4161-44C1-832E-AE79381F4DFA}" name="Ergebnis bei +/- 1A" dataDxfId="5">
      <calculatedColumnFormula>(+ROUND(J2,0)*(3*230))-$A2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46E8E-45C0-4E8E-8996-107B4384F170}">
  <sheetPr>
    <pageSetUpPr fitToPage="1"/>
  </sheetPr>
  <dimension ref="A1:F201"/>
  <sheetViews>
    <sheetView zoomScale="75" zoomScaleNormal="75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G72" sqref="G72"/>
    </sheetView>
  </sheetViews>
  <sheetFormatPr baseColWidth="10" defaultRowHeight="14.4" x14ac:dyDescent="0.3"/>
  <cols>
    <col min="1" max="1" width="13.109375" style="1" bestFit="1" customWidth="1"/>
    <col min="2" max="2" width="11.21875" style="6" bestFit="1" customWidth="1"/>
    <col min="3" max="3" width="14.77734375" style="3" bestFit="1" customWidth="1"/>
    <col min="4" max="4" width="15.33203125" style="6" bestFit="1" customWidth="1"/>
    <col min="5" max="5" width="24.109375" style="3" bestFit="1" customWidth="1"/>
    <col min="6" max="6" width="20.44140625" style="3" bestFit="1" customWidth="1"/>
    <col min="7" max="16384" width="11.5546875" style="1"/>
  </cols>
  <sheetData>
    <row r="1" spans="1:6" s="2" customFormat="1" x14ac:dyDescent="0.3">
      <c r="A1" s="2" t="s">
        <v>0</v>
      </c>
      <c r="B1" s="8" t="s">
        <v>4</v>
      </c>
      <c r="C1" s="5" t="s">
        <v>3</v>
      </c>
      <c r="D1" s="8" t="s">
        <v>6</v>
      </c>
      <c r="E1" s="5" t="s">
        <v>7</v>
      </c>
      <c r="F1" s="5" t="s">
        <v>8</v>
      </c>
    </row>
    <row r="2" spans="1:6" x14ac:dyDescent="0.3">
      <c r="A2" s="1">
        <v>1500</v>
      </c>
      <c r="B2" s="6">
        <f t="shared" ref="B2:B33" si="0">+A2/230</f>
        <v>6.5217391304347823</v>
      </c>
      <c r="C2" s="3">
        <v>-115</v>
      </c>
      <c r="D2" s="6">
        <f t="shared" ref="D2:D33" si="1">(+A2+C2)/230</f>
        <v>6.0217391304347823</v>
      </c>
      <c r="E2" s="3">
        <f t="shared" ref="E2:E33" si="2">(+ROUND(D2,1)*230)-A2</f>
        <v>-120</v>
      </c>
      <c r="F2" s="3">
        <f t="shared" ref="F2:F33" si="3">(+ROUND(D2,0)*230)-A2</f>
        <v>-120</v>
      </c>
    </row>
    <row r="3" spans="1:6" x14ac:dyDescent="0.3">
      <c r="A3" s="1">
        <v>1550</v>
      </c>
      <c r="B3" s="6">
        <f t="shared" si="0"/>
        <v>6.7391304347826084</v>
      </c>
      <c r="C3" s="3">
        <v>-115</v>
      </c>
      <c r="D3" s="6">
        <f t="shared" si="1"/>
        <v>6.2391304347826084</v>
      </c>
      <c r="E3" s="3">
        <f t="shared" si="2"/>
        <v>-124</v>
      </c>
      <c r="F3" s="3">
        <f t="shared" si="3"/>
        <v>-170</v>
      </c>
    </row>
    <row r="4" spans="1:6" x14ac:dyDescent="0.3">
      <c r="A4" s="1">
        <v>1600</v>
      </c>
      <c r="B4" s="6">
        <f t="shared" si="0"/>
        <v>6.9565217391304346</v>
      </c>
      <c r="C4" s="3">
        <v>-115</v>
      </c>
      <c r="D4" s="6">
        <f t="shared" si="1"/>
        <v>6.4565217391304346</v>
      </c>
      <c r="E4" s="3">
        <f t="shared" si="2"/>
        <v>-105</v>
      </c>
      <c r="F4" s="3">
        <f t="shared" si="3"/>
        <v>-220</v>
      </c>
    </row>
    <row r="5" spans="1:6" x14ac:dyDescent="0.3">
      <c r="A5" s="1">
        <v>1650</v>
      </c>
      <c r="B5" s="6">
        <f t="shared" si="0"/>
        <v>7.1739130434782608</v>
      </c>
      <c r="C5" s="3">
        <v>-115</v>
      </c>
      <c r="D5" s="6">
        <f t="shared" si="1"/>
        <v>6.6739130434782608</v>
      </c>
      <c r="E5" s="3">
        <f t="shared" si="2"/>
        <v>-109</v>
      </c>
      <c r="F5" s="3">
        <f t="shared" si="3"/>
        <v>-40</v>
      </c>
    </row>
    <row r="6" spans="1:6" x14ac:dyDescent="0.3">
      <c r="A6" s="1">
        <v>1700</v>
      </c>
      <c r="B6" s="6">
        <f t="shared" si="0"/>
        <v>7.3913043478260869</v>
      </c>
      <c r="C6" s="3">
        <v>-115</v>
      </c>
      <c r="D6" s="6">
        <f t="shared" si="1"/>
        <v>6.8913043478260869</v>
      </c>
      <c r="E6" s="3">
        <f t="shared" si="2"/>
        <v>-113</v>
      </c>
      <c r="F6" s="3">
        <f t="shared" si="3"/>
        <v>-90</v>
      </c>
    </row>
    <row r="7" spans="1:6" x14ac:dyDescent="0.3">
      <c r="A7" s="1">
        <v>1750</v>
      </c>
      <c r="B7" s="6">
        <f t="shared" si="0"/>
        <v>7.6086956521739131</v>
      </c>
      <c r="C7" s="3">
        <v>-115</v>
      </c>
      <c r="D7" s="6">
        <f t="shared" si="1"/>
        <v>7.1086956521739131</v>
      </c>
      <c r="E7" s="3">
        <f t="shared" si="2"/>
        <v>-117</v>
      </c>
      <c r="F7" s="3">
        <f t="shared" si="3"/>
        <v>-140</v>
      </c>
    </row>
    <row r="8" spans="1:6" x14ac:dyDescent="0.3">
      <c r="A8" s="1">
        <v>1800</v>
      </c>
      <c r="B8" s="6">
        <f t="shared" si="0"/>
        <v>7.8260869565217392</v>
      </c>
      <c r="C8" s="3">
        <v>-115</v>
      </c>
      <c r="D8" s="6">
        <f t="shared" si="1"/>
        <v>7.3260869565217392</v>
      </c>
      <c r="E8" s="3">
        <f t="shared" si="2"/>
        <v>-121</v>
      </c>
      <c r="F8" s="3">
        <f t="shared" si="3"/>
        <v>-190</v>
      </c>
    </row>
    <row r="9" spans="1:6" x14ac:dyDescent="0.3">
      <c r="A9" s="1">
        <v>1850</v>
      </c>
      <c r="B9" s="6">
        <f t="shared" si="0"/>
        <v>8.0434782608695645</v>
      </c>
      <c r="C9" s="3">
        <v>-115</v>
      </c>
      <c r="D9" s="6">
        <f t="shared" si="1"/>
        <v>7.5434782608695654</v>
      </c>
      <c r="E9" s="3">
        <f t="shared" si="2"/>
        <v>-125</v>
      </c>
      <c r="F9" s="3">
        <f t="shared" si="3"/>
        <v>-10</v>
      </c>
    </row>
    <row r="10" spans="1:6" x14ac:dyDescent="0.3">
      <c r="A10" s="1">
        <v>1900</v>
      </c>
      <c r="B10" s="6">
        <f t="shared" si="0"/>
        <v>8.2608695652173907</v>
      </c>
      <c r="C10" s="3">
        <v>-115</v>
      </c>
      <c r="D10" s="6">
        <f t="shared" si="1"/>
        <v>7.7608695652173916</v>
      </c>
      <c r="E10" s="3">
        <f t="shared" si="2"/>
        <v>-106</v>
      </c>
      <c r="F10" s="3">
        <f t="shared" si="3"/>
        <v>-60</v>
      </c>
    </row>
    <row r="11" spans="1:6" x14ac:dyDescent="0.3">
      <c r="A11" s="1">
        <v>1950</v>
      </c>
      <c r="B11" s="6">
        <f t="shared" si="0"/>
        <v>8.4782608695652169</v>
      </c>
      <c r="C11" s="3">
        <v>-115</v>
      </c>
      <c r="D11" s="6">
        <f t="shared" si="1"/>
        <v>7.9782608695652177</v>
      </c>
      <c r="E11" s="3">
        <f t="shared" si="2"/>
        <v>-110</v>
      </c>
      <c r="F11" s="3">
        <f t="shared" si="3"/>
        <v>-110</v>
      </c>
    </row>
    <row r="12" spans="1:6" x14ac:dyDescent="0.3">
      <c r="A12" s="1">
        <v>2000</v>
      </c>
      <c r="B12" s="6">
        <f t="shared" si="0"/>
        <v>8.695652173913043</v>
      </c>
      <c r="C12" s="3">
        <v>-115</v>
      </c>
      <c r="D12" s="6">
        <f t="shared" si="1"/>
        <v>8.195652173913043</v>
      </c>
      <c r="E12" s="3">
        <f t="shared" si="2"/>
        <v>-114.00000000000023</v>
      </c>
      <c r="F12" s="3">
        <f t="shared" si="3"/>
        <v>-160</v>
      </c>
    </row>
    <row r="13" spans="1:6" x14ac:dyDescent="0.3">
      <c r="A13" s="1">
        <v>2050</v>
      </c>
      <c r="B13" s="6">
        <f t="shared" si="0"/>
        <v>8.9130434782608692</v>
      </c>
      <c r="C13" s="3">
        <v>-115</v>
      </c>
      <c r="D13" s="6">
        <f t="shared" si="1"/>
        <v>8.4130434782608692</v>
      </c>
      <c r="E13" s="3">
        <f t="shared" si="2"/>
        <v>-118</v>
      </c>
      <c r="F13" s="3">
        <f t="shared" si="3"/>
        <v>-210</v>
      </c>
    </row>
    <row r="14" spans="1:6" x14ac:dyDescent="0.3">
      <c r="A14" s="1">
        <v>2100</v>
      </c>
      <c r="B14" s="6">
        <f t="shared" si="0"/>
        <v>9.1304347826086953</v>
      </c>
      <c r="C14" s="3">
        <v>-115</v>
      </c>
      <c r="D14" s="6">
        <f t="shared" si="1"/>
        <v>8.6304347826086953</v>
      </c>
      <c r="E14" s="3">
        <f t="shared" si="2"/>
        <v>-122</v>
      </c>
      <c r="F14" s="3">
        <f t="shared" si="3"/>
        <v>-30</v>
      </c>
    </row>
    <row r="15" spans="1:6" x14ac:dyDescent="0.3">
      <c r="A15" s="1">
        <v>2150</v>
      </c>
      <c r="B15" s="6">
        <f t="shared" si="0"/>
        <v>9.3478260869565215</v>
      </c>
      <c r="C15" s="3">
        <v>-115</v>
      </c>
      <c r="D15" s="6">
        <f t="shared" si="1"/>
        <v>8.8478260869565215</v>
      </c>
      <c r="E15" s="3">
        <f t="shared" si="2"/>
        <v>-125.99999999999977</v>
      </c>
      <c r="F15" s="3">
        <f t="shared" si="3"/>
        <v>-80</v>
      </c>
    </row>
    <row r="16" spans="1:6" x14ac:dyDescent="0.3">
      <c r="A16" s="1">
        <v>2200</v>
      </c>
      <c r="B16" s="6">
        <f t="shared" si="0"/>
        <v>9.5652173913043477</v>
      </c>
      <c r="C16" s="3">
        <v>-115</v>
      </c>
      <c r="D16" s="6">
        <f t="shared" si="1"/>
        <v>9.0652173913043477</v>
      </c>
      <c r="E16" s="3">
        <f t="shared" si="2"/>
        <v>-107</v>
      </c>
      <c r="F16" s="3">
        <f t="shared" si="3"/>
        <v>-130</v>
      </c>
    </row>
    <row r="17" spans="1:6" x14ac:dyDescent="0.3">
      <c r="A17" s="1">
        <v>2250</v>
      </c>
      <c r="B17" s="6">
        <f t="shared" si="0"/>
        <v>9.7826086956521738</v>
      </c>
      <c r="C17" s="3">
        <v>-115</v>
      </c>
      <c r="D17" s="6">
        <f t="shared" si="1"/>
        <v>9.2826086956521738</v>
      </c>
      <c r="E17" s="3">
        <f t="shared" si="2"/>
        <v>-111</v>
      </c>
      <c r="F17" s="3">
        <f t="shared" si="3"/>
        <v>-180</v>
      </c>
    </row>
    <row r="18" spans="1:6" x14ac:dyDescent="0.3">
      <c r="A18" s="1">
        <v>2300</v>
      </c>
      <c r="B18" s="6">
        <f t="shared" si="0"/>
        <v>10</v>
      </c>
      <c r="C18" s="3">
        <v>-115</v>
      </c>
      <c r="D18" s="6">
        <f t="shared" si="1"/>
        <v>9.5</v>
      </c>
      <c r="E18" s="3">
        <f t="shared" si="2"/>
        <v>-115</v>
      </c>
      <c r="F18" s="3">
        <f t="shared" si="3"/>
        <v>0</v>
      </c>
    </row>
    <row r="19" spans="1:6" x14ac:dyDescent="0.3">
      <c r="A19" s="1">
        <v>2350</v>
      </c>
      <c r="B19" s="6">
        <f t="shared" si="0"/>
        <v>10.217391304347826</v>
      </c>
      <c r="C19" s="3">
        <v>-115</v>
      </c>
      <c r="D19" s="6">
        <f t="shared" si="1"/>
        <v>9.7173913043478262</v>
      </c>
      <c r="E19" s="3">
        <f t="shared" si="2"/>
        <v>-119</v>
      </c>
      <c r="F19" s="3">
        <f t="shared" si="3"/>
        <v>-50</v>
      </c>
    </row>
    <row r="20" spans="1:6" x14ac:dyDescent="0.3">
      <c r="A20" s="1">
        <v>2400</v>
      </c>
      <c r="B20" s="6">
        <f t="shared" si="0"/>
        <v>10.434782608695652</v>
      </c>
      <c r="C20" s="3">
        <v>-115</v>
      </c>
      <c r="D20" s="6">
        <f t="shared" si="1"/>
        <v>9.9347826086956523</v>
      </c>
      <c r="E20" s="3">
        <f t="shared" si="2"/>
        <v>-123</v>
      </c>
      <c r="F20" s="3">
        <f t="shared" si="3"/>
        <v>-100</v>
      </c>
    </row>
    <row r="21" spans="1:6" x14ac:dyDescent="0.3">
      <c r="A21" s="1">
        <v>2450</v>
      </c>
      <c r="B21" s="6">
        <f t="shared" si="0"/>
        <v>10.652173913043478</v>
      </c>
      <c r="C21" s="3">
        <v>-115</v>
      </c>
      <c r="D21" s="6">
        <f t="shared" si="1"/>
        <v>10.152173913043478</v>
      </c>
      <c r="E21" s="3">
        <f t="shared" si="2"/>
        <v>-104</v>
      </c>
      <c r="F21" s="3">
        <f t="shared" si="3"/>
        <v>-150</v>
      </c>
    </row>
    <row r="22" spans="1:6" x14ac:dyDescent="0.3">
      <c r="A22" s="1">
        <v>2500</v>
      </c>
      <c r="B22" s="6">
        <f t="shared" si="0"/>
        <v>10.869565217391305</v>
      </c>
      <c r="C22" s="3">
        <v>-115</v>
      </c>
      <c r="D22" s="6">
        <f t="shared" si="1"/>
        <v>10.369565217391305</v>
      </c>
      <c r="E22" s="3">
        <f t="shared" si="2"/>
        <v>-108</v>
      </c>
      <c r="F22" s="3">
        <f t="shared" si="3"/>
        <v>-200</v>
      </c>
    </row>
    <row r="23" spans="1:6" x14ac:dyDescent="0.3">
      <c r="A23" s="1">
        <v>2550</v>
      </c>
      <c r="B23" s="6">
        <f t="shared" si="0"/>
        <v>11.086956521739131</v>
      </c>
      <c r="C23" s="3">
        <v>-115</v>
      </c>
      <c r="D23" s="6">
        <f t="shared" si="1"/>
        <v>10.586956521739131</v>
      </c>
      <c r="E23" s="3">
        <f t="shared" si="2"/>
        <v>-112</v>
      </c>
      <c r="F23" s="3">
        <f t="shared" si="3"/>
        <v>-20</v>
      </c>
    </row>
    <row r="24" spans="1:6" x14ac:dyDescent="0.3">
      <c r="A24" s="1">
        <v>2600</v>
      </c>
      <c r="B24" s="6">
        <f t="shared" si="0"/>
        <v>11.304347826086957</v>
      </c>
      <c r="C24" s="3">
        <v>-115</v>
      </c>
      <c r="D24" s="6">
        <f t="shared" si="1"/>
        <v>10.804347826086957</v>
      </c>
      <c r="E24" s="3">
        <f t="shared" si="2"/>
        <v>-116</v>
      </c>
      <c r="F24" s="3">
        <f t="shared" si="3"/>
        <v>-70</v>
      </c>
    </row>
    <row r="25" spans="1:6" x14ac:dyDescent="0.3">
      <c r="A25" s="1">
        <v>2650</v>
      </c>
      <c r="B25" s="6">
        <f t="shared" si="0"/>
        <v>11.521739130434783</v>
      </c>
      <c r="C25" s="3">
        <v>-115</v>
      </c>
      <c r="D25" s="6">
        <f t="shared" si="1"/>
        <v>11.021739130434783</v>
      </c>
      <c r="E25" s="3">
        <f t="shared" si="2"/>
        <v>-120</v>
      </c>
      <c r="F25" s="3">
        <f t="shared" si="3"/>
        <v>-120</v>
      </c>
    </row>
    <row r="26" spans="1:6" x14ac:dyDescent="0.3">
      <c r="A26" s="1">
        <v>2700</v>
      </c>
      <c r="B26" s="6">
        <f t="shared" si="0"/>
        <v>11.739130434782609</v>
      </c>
      <c r="C26" s="3">
        <v>-115</v>
      </c>
      <c r="D26" s="6">
        <f t="shared" si="1"/>
        <v>11.239130434782609</v>
      </c>
      <c r="E26" s="3">
        <f t="shared" si="2"/>
        <v>-124</v>
      </c>
      <c r="F26" s="3">
        <f t="shared" si="3"/>
        <v>-170</v>
      </c>
    </row>
    <row r="27" spans="1:6" x14ac:dyDescent="0.3">
      <c r="A27" s="1">
        <v>2750</v>
      </c>
      <c r="B27" s="6">
        <f t="shared" si="0"/>
        <v>11.956521739130435</v>
      </c>
      <c r="C27" s="3">
        <v>-115</v>
      </c>
      <c r="D27" s="6">
        <f t="shared" si="1"/>
        <v>11.456521739130435</v>
      </c>
      <c r="E27" s="3">
        <f t="shared" si="2"/>
        <v>-105</v>
      </c>
      <c r="F27" s="3">
        <f t="shared" si="3"/>
        <v>-220</v>
      </c>
    </row>
    <row r="28" spans="1:6" x14ac:dyDescent="0.3">
      <c r="A28" s="1">
        <v>2800</v>
      </c>
      <c r="B28" s="6">
        <f t="shared" si="0"/>
        <v>12.173913043478262</v>
      </c>
      <c r="C28" s="3">
        <v>-115</v>
      </c>
      <c r="D28" s="6">
        <f t="shared" si="1"/>
        <v>11.673913043478262</v>
      </c>
      <c r="E28" s="3">
        <f t="shared" si="2"/>
        <v>-109</v>
      </c>
      <c r="F28" s="3">
        <f t="shared" si="3"/>
        <v>-40</v>
      </c>
    </row>
    <row r="29" spans="1:6" x14ac:dyDescent="0.3">
      <c r="A29" s="1">
        <v>2850</v>
      </c>
      <c r="B29" s="6">
        <f t="shared" si="0"/>
        <v>12.391304347826088</v>
      </c>
      <c r="C29" s="3">
        <v>-115</v>
      </c>
      <c r="D29" s="6">
        <f t="shared" si="1"/>
        <v>11.891304347826088</v>
      </c>
      <c r="E29" s="3">
        <f t="shared" si="2"/>
        <v>-113</v>
      </c>
      <c r="F29" s="3">
        <f t="shared" si="3"/>
        <v>-90</v>
      </c>
    </row>
    <row r="30" spans="1:6" x14ac:dyDescent="0.3">
      <c r="A30" s="1">
        <v>2900</v>
      </c>
      <c r="B30" s="6">
        <f t="shared" si="0"/>
        <v>12.608695652173912</v>
      </c>
      <c r="C30" s="3">
        <v>-115</v>
      </c>
      <c r="D30" s="6">
        <f t="shared" si="1"/>
        <v>12.108695652173912</v>
      </c>
      <c r="E30" s="3">
        <f t="shared" si="2"/>
        <v>-117</v>
      </c>
      <c r="F30" s="3">
        <f t="shared" si="3"/>
        <v>-140</v>
      </c>
    </row>
    <row r="31" spans="1:6" x14ac:dyDescent="0.3">
      <c r="A31" s="1">
        <v>2950</v>
      </c>
      <c r="B31" s="6">
        <f t="shared" si="0"/>
        <v>12.826086956521738</v>
      </c>
      <c r="C31" s="3">
        <v>-115</v>
      </c>
      <c r="D31" s="6">
        <f t="shared" si="1"/>
        <v>12.326086956521738</v>
      </c>
      <c r="E31" s="3">
        <f t="shared" si="2"/>
        <v>-121</v>
      </c>
      <c r="F31" s="3">
        <f t="shared" si="3"/>
        <v>-190</v>
      </c>
    </row>
    <row r="32" spans="1:6" x14ac:dyDescent="0.3">
      <c r="A32" s="1">
        <v>3000</v>
      </c>
      <c r="B32" s="6">
        <f t="shared" si="0"/>
        <v>13.043478260869565</v>
      </c>
      <c r="C32" s="3">
        <v>-115</v>
      </c>
      <c r="D32" s="6">
        <f t="shared" si="1"/>
        <v>12.543478260869565</v>
      </c>
      <c r="E32" s="3">
        <f t="shared" si="2"/>
        <v>-125</v>
      </c>
      <c r="F32" s="3">
        <f t="shared" si="3"/>
        <v>-10</v>
      </c>
    </row>
    <row r="33" spans="1:6" x14ac:dyDescent="0.3">
      <c r="A33" s="1">
        <v>3050</v>
      </c>
      <c r="B33" s="6">
        <f t="shared" si="0"/>
        <v>13.260869565217391</v>
      </c>
      <c r="C33" s="3">
        <v>-115</v>
      </c>
      <c r="D33" s="6">
        <f t="shared" si="1"/>
        <v>12.760869565217391</v>
      </c>
      <c r="E33" s="3">
        <f t="shared" si="2"/>
        <v>-106</v>
      </c>
      <c r="F33" s="3">
        <f t="shared" si="3"/>
        <v>-60</v>
      </c>
    </row>
    <row r="34" spans="1:6" x14ac:dyDescent="0.3">
      <c r="A34" s="1">
        <v>3100</v>
      </c>
      <c r="B34" s="6">
        <f t="shared" ref="B34:B65" si="4">+A34/230</f>
        <v>13.478260869565217</v>
      </c>
      <c r="C34" s="3">
        <v>-115</v>
      </c>
      <c r="D34" s="6">
        <f t="shared" ref="D34:D65" si="5">(+A34+C34)/230</f>
        <v>12.978260869565217</v>
      </c>
      <c r="E34" s="3">
        <f t="shared" ref="E34:E65" si="6">(+ROUND(D34,1)*230)-A34</f>
        <v>-110</v>
      </c>
      <c r="F34" s="3">
        <f t="shared" ref="F34:F67" si="7">(+ROUND(D34,0)*230)-A34</f>
        <v>-110</v>
      </c>
    </row>
    <row r="35" spans="1:6" x14ac:dyDescent="0.3">
      <c r="A35" s="1">
        <v>3150</v>
      </c>
      <c r="B35" s="6">
        <f t="shared" si="4"/>
        <v>13.695652173913043</v>
      </c>
      <c r="C35" s="3">
        <v>-115</v>
      </c>
      <c r="D35" s="6">
        <f t="shared" si="5"/>
        <v>13.195652173913043</v>
      </c>
      <c r="E35" s="3">
        <f t="shared" si="6"/>
        <v>-114</v>
      </c>
      <c r="F35" s="3">
        <f t="shared" si="7"/>
        <v>-160</v>
      </c>
    </row>
    <row r="36" spans="1:6" x14ac:dyDescent="0.3">
      <c r="A36" s="1">
        <v>3200</v>
      </c>
      <c r="B36" s="6">
        <f t="shared" si="4"/>
        <v>13.913043478260869</v>
      </c>
      <c r="C36" s="3">
        <v>-115</v>
      </c>
      <c r="D36" s="6">
        <f t="shared" si="5"/>
        <v>13.413043478260869</v>
      </c>
      <c r="E36" s="3">
        <f t="shared" si="6"/>
        <v>-118</v>
      </c>
      <c r="F36" s="3">
        <f t="shared" si="7"/>
        <v>-210</v>
      </c>
    </row>
    <row r="37" spans="1:6" x14ac:dyDescent="0.3">
      <c r="A37" s="1">
        <v>3250</v>
      </c>
      <c r="B37" s="6">
        <f t="shared" si="4"/>
        <v>14.130434782608695</v>
      </c>
      <c r="C37" s="3">
        <v>-115</v>
      </c>
      <c r="D37" s="6">
        <f t="shared" si="5"/>
        <v>13.630434782608695</v>
      </c>
      <c r="E37" s="3">
        <f t="shared" si="6"/>
        <v>-122</v>
      </c>
      <c r="F37" s="3">
        <f t="shared" si="7"/>
        <v>-30</v>
      </c>
    </row>
    <row r="38" spans="1:6" x14ac:dyDescent="0.3">
      <c r="A38" s="1">
        <v>3300</v>
      </c>
      <c r="B38" s="6">
        <f t="shared" si="4"/>
        <v>14.347826086956522</v>
      </c>
      <c r="C38" s="3">
        <v>-115</v>
      </c>
      <c r="D38" s="6">
        <f t="shared" si="5"/>
        <v>13.847826086956522</v>
      </c>
      <c r="E38" s="3">
        <f t="shared" si="6"/>
        <v>-126</v>
      </c>
      <c r="F38" s="3">
        <f t="shared" si="7"/>
        <v>-80</v>
      </c>
    </row>
    <row r="39" spans="1:6" x14ac:dyDescent="0.3">
      <c r="A39" s="1">
        <v>3350</v>
      </c>
      <c r="B39" s="6">
        <f t="shared" si="4"/>
        <v>14.565217391304348</v>
      </c>
      <c r="C39" s="3">
        <v>-115</v>
      </c>
      <c r="D39" s="6">
        <f t="shared" si="5"/>
        <v>14.065217391304348</v>
      </c>
      <c r="E39" s="3">
        <f t="shared" si="6"/>
        <v>-107</v>
      </c>
      <c r="F39" s="3">
        <f t="shared" si="7"/>
        <v>-130</v>
      </c>
    </row>
    <row r="40" spans="1:6" x14ac:dyDescent="0.3">
      <c r="A40" s="1">
        <v>3400</v>
      </c>
      <c r="B40" s="6">
        <f t="shared" si="4"/>
        <v>14.782608695652174</v>
      </c>
      <c r="C40" s="3">
        <v>-115</v>
      </c>
      <c r="D40" s="6">
        <f t="shared" si="5"/>
        <v>14.282608695652174</v>
      </c>
      <c r="E40" s="3">
        <f t="shared" si="6"/>
        <v>-111</v>
      </c>
      <c r="F40" s="3">
        <f t="shared" si="7"/>
        <v>-180</v>
      </c>
    </row>
    <row r="41" spans="1:6" x14ac:dyDescent="0.3">
      <c r="A41" s="1">
        <v>3450</v>
      </c>
      <c r="B41" s="6">
        <f t="shared" si="4"/>
        <v>15</v>
      </c>
      <c r="C41" s="3">
        <v>-115</v>
      </c>
      <c r="D41" s="6">
        <f t="shared" si="5"/>
        <v>14.5</v>
      </c>
      <c r="E41" s="3">
        <f t="shared" si="6"/>
        <v>-115</v>
      </c>
      <c r="F41" s="3">
        <f t="shared" si="7"/>
        <v>0</v>
      </c>
    </row>
    <row r="42" spans="1:6" x14ac:dyDescent="0.3">
      <c r="A42" s="1">
        <v>3500</v>
      </c>
      <c r="B42" s="6">
        <f t="shared" si="4"/>
        <v>15.217391304347826</v>
      </c>
      <c r="C42" s="3">
        <v>-115</v>
      </c>
      <c r="D42" s="6">
        <f t="shared" si="5"/>
        <v>14.717391304347826</v>
      </c>
      <c r="E42" s="3">
        <f t="shared" si="6"/>
        <v>-119</v>
      </c>
      <c r="F42" s="3">
        <f t="shared" si="7"/>
        <v>-50</v>
      </c>
    </row>
    <row r="43" spans="1:6" x14ac:dyDescent="0.3">
      <c r="A43" s="1">
        <v>3550</v>
      </c>
      <c r="B43" s="6">
        <f t="shared" si="4"/>
        <v>15.434782608695652</v>
      </c>
      <c r="C43" s="3">
        <v>-115</v>
      </c>
      <c r="D43" s="6">
        <f t="shared" si="5"/>
        <v>14.934782608695652</v>
      </c>
      <c r="E43" s="3">
        <f t="shared" si="6"/>
        <v>-123</v>
      </c>
      <c r="F43" s="3">
        <f t="shared" si="7"/>
        <v>-100</v>
      </c>
    </row>
    <row r="44" spans="1:6" x14ac:dyDescent="0.3">
      <c r="A44" s="1">
        <v>3600</v>
      </c>
      <c r="B44" s="6">
        <f t="shared" si="4"/>
        <v>15.652173913043478</v>
      </c>
      <c r="C44" s="3">
        <v>-115</v>
      </c>
      <c r="D44" s="6">
        <f t="shared" si="5"/>
        <v>15.152173913043478</v>
      </c>
      <c r="E44" s="3">
        <f t="shared" si="6"/>
        <v>-104</v>
      </c>
      <c r="F44" s="3">
        <f t="shared" si="7"/>
        <v>-150</v>
      </c>
    </row>
    <row r="45" spans="1:6" x14ac:dyDescent="0.3">
      <c r="A45" s="1">
        <v>3650</v>
      </c>
      <c r="B45" s="6">
        <f t="shared" si="4"/>
        <v>15.869565217391305</v>
      </c>
      <c r="C45" s="3">
        <v>-115</v>
      </c>
      <c r="D45" s="6">
        <f t="shared" si="5"/>
        <v>15.369565217391305</v>
      </c>
      <c r="E45" s="3">
        <f t="shared" si="6"/>
        <v>-108</v>
      </c>
      <c r="F45" s="3">
        <f t="shared" si="7"/>
        <v>-200</v>
      </c>
    </row>
    <row r="46" spans="1:6" x14ac:dyDescent="0.3">
      <c r="A46" s="1">
        <v>3700</v>
      </c>
      <c r="B46" s="6">
        <f t="shared" si="4"/>
        <v>16.086956521739129</v>
      </c>
      <c r="C46" s="3">
        <v>-115</v>
      </c>
      <c r="D46" s="6">
        <f t="shared" si="5"/>
        <v>15.586956521739131</v>
      </c>
      <c r="E46" s="3">
        <f t="shared" si="6"/>
        <v>-112</v>
      </c>
      <c r="F46" s="3">
        <f t="shared" si="7"/>
        <v>-20</v>
      </c>
    </row>
    <row r="47" spans="1:6" x14ac:dyDescent="0.3">
      <c r="A47" s="1">
        <v>3750</v>
      </c>
      <c r="B47" s="6">
        <f t="shared" si="4"/>
        <v>16.304347826086957</v>
      </c>
      <c r="C47" s="3">
        <v>-115</v>
      </c>
      <c r="D47" s="6">
        <f t="shared" si="5"/>
        <v>15.804347826086957</v>
      </c>
      <c r="E47" s="3">
        <f t="shared" si="6"/>
        <v>-116</v>
      </c>
      <c r="F47" s="3">
        <f t="shared" si="7"/>
        <v>-70</v>
      </c>
    </row>
    <row r="48" spans="1:6" x14ac:dyDescent="0.3">
      <c r="A48" s="1">
        <v>3800</v>
      </c>
      <c r="B48" s="6">
        <f t="shared" si="4"/>
        <v>16.521739130434781</v>
      </c>
      <c r="C48" s="3">
        <v>-115</v>
      </c>
      <c r="D48" s="6">
        <f t="shared" si="5"/>
        <v>16.021739130434781</v>
      </c>
      <c r="E48" s="3">
        <f t="shared" si="6"/>
        <v>-120</v>
      </c>
      <c r="F48" s="3">
        <f t="shared" si="7"/>
        <v>-120</v>
      </c>
    </row>
    <row r="49" spans="1:6" x14ac:dyDescent="0.3">
      <c r="A49" s="1">
        <v>3850</v>
      </c>
      <c r="B49" s="6">
        <f t="shared" si="4"/>
        <v>16.739130434782609</v>
      </c>
      <c r="C49" s="3">
        <v>-115</v>
      </c>
      <c r="D49" s="6">
        <f t="shared" si="5"/>
        <v>16.239130434782609</v>
      </c>
      <c r="E49" s="3">
        <f t="shared" si="6"/>
        <v>-124</v>
      </c>
      <c r="F49" s="3">
        <f t="shared" si="7"/>
        <v>-170</v>
      </c>
    </row>
    <row r="50" spans="1:6" x14ac:dyDescent="0.3">
      <c r="A50" s="1">
        <v>3900</v>
      </c>
      <c r="B50" s="6">
        <f t="shared" si="4"/>
        <v>16.956521739130434</v>
      </c>
      <c r="C50" s="3">
        <v>-115</v>
      </c>
      <c r="D50" s="6">
        <f t="shared" si="5"/>
        <v>16.456521739130434</v>
      </c>
      <c r="E50" s="3">
        <f t="shared" si="6"/>
        <v>-105</v>
      </c>
      <c r="F50" s="3">
        <f t="shared" si="7"/>
        <v>-220</v>
      </c>
    </row>
    <row r="51" spans="1:6" x14ac:dyDescent="0.3">
      <c r="A51" s="1">
        <v>3950</v>
      </c>
      <c r="B51" s="6">
        <f t="shared" si="4"/>
        <v>17.173913043478262</v>
      </c>
      <c r="C51" s="3">
        <v>-115</v>
      </c>
      <c r="D51" s="6">
        <f t="shared" si="5"/>
        <v>16.673913043478262</v>
      </c>
      <c r="E51" s="3">
        <f t="shared" si="6"/>
        <v>-109</v>
      </c>
      <c r="F51" s="3">
        <f t="shared" si="7"/>
        <v>-40</v>
      </c>
    </row>
    <row r="52" spans="1:6" x14ac:dyDescent="0.3">
      <c r="A52" s="1">
        <v>4000</v>
      </c>
      <c r="B52" s="6">
        <f t="shared" si="4"/>
        <v>17.391304347826086</v>
      </c>
      <c r="C52" s="3">
        <v>-115</v>
      </c>
      <c r="D52" s="6">
        <f t="shared" si="5"/>
        <v>16.891304347826086</v>
      </c>
      <c r="E52" s="3">
        <f t="shared" si="6"/>
        <v>-113.00000000000045</v>
      </c>
      <c r="F52" s="3">
        <f t="shared" si="7"/>
        <v>-90</v>
      </c>
    </row>
    <row r="53" spans="1:6" x14ac:dyDescent="0.3">
      <c r="A53" s="1">
        <v>4050</v>
      </c>
      <c r="B53" s="6">
        <f t="shared" si="4"/>
        <v>17.608695652173914</v>
      </c>
      <c r="C53" s="3">
        <v>-115</v>
      </c>
      <c r="D53" s="6">
        <f t="shared" si="5"/>
        <v>17.108695652173914</v>
      </c>
      <c r="E53" s="3">
        <f t="shared" si="6"/>
        <v>-116.99999999999955</v>
      </c>
      <c r="F53" s="3">
        <f t="shared" si="7"/>
        <v>-140</v>
      </c>
    </row>
    <row r="54" spans="1:6" x14ac:dyDescent="0.3">
      <c r="A54" s="1">
        <v>4100</v>
      </c>
      <c r="B54" s="6">
        <f t="shared" si="4"/>
        <v>17.826086956521738</v>
      </c>
      <c r="C54" s="3">
        <v>-115</v>
      </c>
      <c r="D54" s="6">
        <f t="shared" si="5"/>
        <v>17.326086956521738</v>
      </c>
      <c r="E54" s="3">
        <f t="shared" si="6"/>
        <v>-121</v>
      </c>
      <c r="F54" s="3">
        <f t="shared" si="7"/>
        <v>-190</v>
      </c>
    </row>
    <row r="55" spans="1:6" x14ac:dyDescent="0.3">
      <c r="A55" s="1">
        <v>4150</v>
      </c>
      <c r="B55" s="6">
        <f t="shared" si="4"/>
        <v>18.043478260869566</v>
      </c>
      <c r="C55" s="3">
        <v>-115</v>
      </c>
      <c r="D55" s="6">
        <f t="shared" si="5"/>
        <v>17.543478260869566</v>
      </c>
      <c r="E55" s="3">
        <f t="shared" si="6"/>
        <v>-125</v>
      </c>
      <c r="F55" s="3">
        <f t="shared" si="7"/>
        <v>-10</v>
      </c>
    </row>
    <row r="56" spans="1:6" x14ac:dyDescent="0.3">
      <c r="A56" s="1">
        <v>4200</v>
      </c>
      <c r="B56" s="6">
        <f t="shared" si="4"/>
        <v>18.260869565217391</v>
      </c>
      <c r="C56" s="3">
        <v>-115</v>
      </c>
      <c r="D56" s="6">
        <f t="shared" si="5"/>
        <v>17.760869565217391</v>
      </c>
      <c r="E56" s="3">
        <f t="shared" si="6"/>
        <v>-106</v>
      </c>
      <c r="F56" s="3">
        <f t="shared" si="7"/>
        <v>-60</v>
      </c>
    </row>
    <row r="57" spans="1:6" x14ac:dyDescent="0.3">
      <c r="A57" s="1">
        <v>4250</v>
      </c>
      <c r="B57" s="6">
        <f t="shared" si="4"/>
        <v>18.478260869565219</v>
      </c>
      <c r="C57" s="3">
        <v>-115</v>
      </c>
      <c r="D57" s="6">
        <f t="shared" si="5"/>
        <v>17.978260869565219</v>
      </c>
      <c r="E57" s="3">
        <f t="shared" si="6"/>
        <v>-110</v>
      </c>
      <c r="F57" s="3">
        <f t="shared" si="7"/>
        <v>-110</v>
      </c>
    </row>
    <row r="58" spans="1:6" x14ac:dyDescent="0.3">
      <c r="A58" s="1">
        <v>4300</v>
      </c>
      <c r="B58" s="6">
        <f t="shared" si="4"/>
        <v>18.695652173913043</v>
      </c>
      <c r="C58" s="3">
        <v>-115</v>
      </c>
      <c r="D58" s="6">
        <f t="shared" si="5"/>
        <v>18.195652173913043</v>
      </c>
      <c r="E58" s="3">
        <f t="shared" si="6"/>
        <v>-114</v>
      </c>
      <c r="F58" s="3">
        <f t="shared" si="7"/>
        <v>-160</v>
      </c>
    </row>
    <row r="59" spans="1:6" x14ac:dyDescent="0.3">
      <c r="A59" s="1">
        <v>4350</v>
      </c>
      <c r="B59" s="6">
        <f t="shared" si="4"/>
        <v>18.913043478260871</v>
      </c>
      <c r="C59" s="3">
        <v>-115</v>
      </c>
      <c r="D59" s="6">
        <f t="shared" si="5"/>
        <v>18.413043478260871</v>
      </c>
      <c r="E59" s="3">
        <f t="shared" si="6"/>
        <v>-118</v>
      </c>
      <c r="F59" s="3">
        <f t="shared" si="7"/>
        <v>-210</v>
      </c>
    </row>
    <row r="60" spans="1:6" x14ac:dyDescent="0.3">
      <c r="A60" s="1">
        <v>4400</v>
      </c>
      <c r="B60" s="6">
        <f t="shared" si="4"/>
        <v>19.130434782608695</v>
      </c>
      <c r="C60" s="3">
        <v>-115</v>
      </c>
      <c r="D60" s="6">
        <f t="shared" si="5"/>
        <v>18.630434782608695</v>
      </c>
      <c r="E60" s="3">
        <f t="shared" si="6"/>
        <v>-122</v>
      </c>
      <c r="F60" s="3">
        <f t="shared" si="7"/>
        <v>-30</v>
      </c>
    </row>
    <row r="61" spans="1:6" x14ac:dyDescent="0.3">
      <c r="A61" s="1">
        <v>4450</v>
      </c>
      <c r="B61" s="6">
        <f t="shared" si="4"/>
        <v>19.347826086956523</v>
      </c>
      <c r="C61" s="3">
        <v>-115</v>
      </c>
      <c r="D61" s="6">
        <f t="shared" si="5"/>
        <v>18.847826086956523</v>
      </c>
      <c r="E61" s="3">
        <f t="shared" si="6"/>
        <v>-126</v>
      </c>
      <c r="F61" s="3">
        <f t="shared" si="7"/>
        <v>-80</v>
      </c>
    </row>
    <row r="62" spans="1:6" x14ac:dyDescent="0.3">
      <c r="A62" s="1">
        <v>4500</v>
      </c>
      <c r="B62" s="6">
        <f t="shared" si="4"/>
        <v>19.565217391304348</v>
      </c>
      <c r="C62" s="3">
        <v>-115</v>
      </c>
      <c r="D62" s="6">
        <f t="shared" si="5"/>
        <v>19.065217391304348</v>
      </c>
      <c r="E62" s="3">
        <f t="shared" si="6"/>
        <v>-107</v>
      </c>
      <c r="F62" s="3">
        <f t="shared" si="7"/>
        <v>-130</v>
      </c>
    </row>
    <row r="63" spans="1:6" x14ac:dyDescent="0.3">
      <c r="A63" s="1">
        <v>4550</v>
      </c>
      <c r="B63" s="6">
        <f t="shared" si="4"/>
        <v>19.782608695652176</v>
      </c>
      <c r="C63" s="3">
        <v>-115</v>
      </c>
      <c r="D63" s="6">
        <f t="shared" si="5"/>
        <v>19.282608695652176</v>
      </c>
      <c r="E63" s="3">
        <f t="shared" si="6"/>
        <v>-111</v>
      </c>
      <c r="F63" s="3">
        <f t="shared" si="7"/>
        <v>-180</v>
      </c>
    </row>
    <row r="64" spans="1:6" x14ac:dyDescent="0.3">
      <c r="A64" s="1">
        <v>4600</v>
      </c>
      <c r="B64" s="6">
        <f t="shared" si="4"/>
        <v>20</v>
      </c>
      <c r="C64" s="3">
        <v>-115</v>
      </c>
      <c r="D64" s="6">
        <f t="shared" si="5"/>
        <v>19.5</v>
      </c>
      <c r="E64" s="3">
        <f t="shared" si="6"/>
        <v>-115</v>
      </c>
      <c r="F64" s="3">
        <f t="shared" si="7"/>
        <v>0</v>
      </c>
    </row>
    <row r="65" spans="1:6" x14ac:dyDescent="0.3">
      <c r="A65" s="1">
        <v>4650</v>
      </c>
      <c r="B65" s="6">
        <f t="shared" si="4"/>
        <v>20.217391304347824</v>
      </c>
      <c r="C65" s="3">
        <v>-115</v>
      </c>
      <c r="D65" s="6">
        <f t="shared" si="5"/>
        <v>19.717391304347824</v>
      </c>
      <c r="E65" s="3">
        <f t="shared" si="6"/>
        <v>-119</v>
      </c>
      <c r="F65" s="3">
        <f t="shared" si="7"/>
        <v>-50</v>
      </c>
    </row>
    <row r="66" spans="1:6" x14ac:dyDescent="0.3">
      <c r="A66" s="1">
        <v>4700</v>
      </c>
      <c r="B66" s="6">
        <f t="shared" ref="B66:B97" si="8">+A66/230</f>
        <v>20.434782608695652</v>
      </c>
      <c r="C66" s="3">
        <v>-115</v>
      </c>
      <c r="D66" s="6">
        <f t="shared" ref="D66:D97" si="9">(+A66+C66)/230</f>
        <v>19.934782608695652</v>
      </c>
      <c r="E66" s="3">
        <f t="shared" ref="E66:E97" si="10">(+ROUND(D66,1)*230)-A66</f>
        <v>-123</v>
      </c>
      <c r="F66" s="3">
        <f t="shared" si="7"/>
        <v>-100</v>
      </c>
    </row>
    <row r="67" spans="1:6" x14ac:dyDescent="0.3">
      <c r="A67" s="1">
        <v>4750</v>
      </c>
      <c r="B67" s="6">
        <f t="shared" si="8"/>
        <v>20.652173913043477</v>
      </c>
      <c r="C67" s="3">
        <v>-115</v>
      </c>
      <c r="D67" s="6">
        <f t="shared" si="9"/>
        <v>20.152173913043477</v>
      </c>
      <c r="E67" s="3">
        <f t="shared" si="10"/>
        <v>-104</v>
      </c>
      <c r="F67" s="3">
        <f t="shared" si="7"/>
        <v>-150</v>
      </c>
    </row>
    <row r="69" spans="1:6" x14ac:dyDescent="0.3">
      <c r="D69" s="10" t="s">
        <v>1</v>
      </c>
      <c r="E69" s="11">
        <f>MIN(E2:E67)</f>
        <v>-126</v>
      </c>
      <c r="F69" s="11">
        <f>MIN(F2:F67)</f>
        <v>-220</v>
      </c>
    </row>
    <row r="70" spans="1:6" x14ac:dyDescent="0.3">
      <c r="D70" s="10" t="s">
        <v>2</v>
      </c>
      <c r="E70" s="11">
        <f>MAX(E2:E67)</f>
        <v>-104</v>
      </c>
      <c r="F70" s="11">
        <f>MAX(F2:F67)</f>
        <v>0</v>
      </c>
    </row>
    <row r="88" spans="2:6" x14ac:dyDescent="0.3">
      <c r="B88"/>
      <c r="C88"/>
      <c r="D88"/>
      <c r="E88"/>
      <c r="F88"/>
    </row>
    <row r="89" spans="2:6" x14ac:dyDescent="0.3">
      <c r="B89"/>
      <c r="C89"/>
      <c r="D89" s="1"/>
      <c r="E89" s="1"/>
      <c r="F89" s="1"/>
    </row>
    <row r="90" spans="2:6" x14ac:dyDescent="0.3">
      <c r="B90"/>
      <c r="C90"/>
      <c r="D90" s="1"/>
      <c r="E90" s="1"/>
      <c r="F90" s="1"/>
    </row>
    <row r="91" spans="2:6" x14ac:dyDescent="0.3">
      <c r="B91"/>
      <c r="C91"/>
      <c r="D91"/>
      <c r="E91"/>
      <c r="F91"/>
    </row>
    <row r="92" spans="2:6" x14ac:dyDescent="0.3">
      <c r="B92"/>
      <c r="C92"/>
      <c r="D92"/>
      <c r="E92"/>
      <c r="F92"/>
    </row>
    <row r="93" spans="2:6" x14ac:dyDescent="0.3">
      <c r="B93"/>
      <c r="C93"/>
      <c r="D93"/>
      <c r="E93"/>
      <c r="F93"/>
    </row>
    <row r="94" spans="2:6" x14ac:dyDescent="0.3">
      <c r="B94"/>
      <c r="C94"/>
      <c r="D94"/>
      <c r="E94"/>
      <c r="F94"/>
    </row>
    <row r="95" spans="2:6" x14ac:dyDescent="0.3">
      <c r="B95"/>
      <c r="C95"/>
      <c r="D95"/>
      <c r="E95"/>
      <c r="F95"/>
    </row>
    <row r="96" spans="2:6" x14ac:dyDescent="0.3">
      <c r="B96"/>
      <c r="C96"/>
      <c r="D96"/>
      <c r="E96"/>
      <c r="F96"/>
    </row>
    <row r="97" spans="2:6" x14ac:dyDescent="0.3">
      <c r="B97"/>
      <c r="C97"/>
      <c r="D97"/>
      <c r="E97"/>
      <c r="F97"/>
    </row>
    <row r="98" spans="2:6" x14ac:dyDescent="0.3">
      <c r="B98"/>
      <c r="C98"/>
      <c r="D98"/>
      <c r="E98"/>
      <c r="F98"/>
    </row>
    <row r="99" spans="2:6" x14ac:dyDescent="0.3">
      <c r="B99"/>
      <c r="C99"/>
      <c r="D99"/>
      <c r="E99"/>
      <c r="F99"/>
    </row>
    <row r="100" spans="2:6" x14ac:dyDescent="0.3">
      <c r="B100"/>
      <c r="C100"/>
      <c r="D100"/>
      <c r="E100"/>
      <c r="F100"/>
    </row>
    <row r="101" spans="2:6" x14ac:dyDescent="0.3">
      <c r="B101"/>
      <c r="C101"/>
      <c r="D101"/>
      <c r="E101"/>
      <c r="F101"/>
    </row>
    <row r="102" spans="2:6" x14ac:dyDescent="0.3">
      <c r="B102"/>
      <c r="C102"/>
      <c r="D102"/>
      <c r="E102"/>
      <c r="F102"/>
    </row>
    <row r="103" spans="2:6" x14ac:dyDescent="0.3">
      <c r="B103"/>
      <c r="C103"/>
      <c r="D103"/>
      <c r="E103"/>
      <c r="F103"/>
    </row>
    <row r="104" spans="2:6" x14ac:dyDescent="0.3">
      <c r="B104"/>
      <c r="C104"/>
      <c r="D104"/>
      <c r="E104"/>
      <c r="F104"/>
    </row>
    <row r="105" spans="2:6" x14ac:dyDescent="0.3">
      <c r="B105"/>
      <c r="C105"/>
      <c r="D105"/>
      <c r="E105"/>
      <c r="F105"/>
    </row>
    <row r="106" spans="2:6" x14ac:dyDescent="0.3">
      <c r="B106"/>
      <c r="C106"/>
      <c r="D106"/>
      <c r="E106"/>
      <c r="F106"/>
    </row>
    <row r="107" spans="2:6" x14ac:dyDescent="0.3">
      <c r="B107"/>
      <c r="C107"/>
      <c r="D107"/>
      <c r="E107"/>
      <c r="F107"/>
    </row>
    <row r="108" spans="2:6" x14ac:dyDescent="0.3">
      <c r="B108"/>
      <c r="C108"/>
      <c r="D108"/>
      <c r="E108"/>
      <c r="F108"/>
    </row>
    <row r="109" spans="2:6" x14ac:dyDescent="0.3">
      <c r="B109"/>
      <c r="C109"/>
      <c r="D109"/>
      <c r="E109"/>
      <c r="F109"/>
    </row>
    <row r="110" spans="2:6" x14ac:dyDescent="0.3">
      <c r="B110"/>
      <c r="C110"/>
      <c r="D110"/>
      <c r="E110"/>
      <c r="F110"/>
    </row>
    <row r="111" spans="2:6" x14ac:dyDescent="0.3">
      <c r="B111"/>
      <c r="C111"/>
      <c r="D111"/>
      <c r="E111"/>
      <c r="F111"/>
    </row>
    <row r="112" spans="2:6" x14ac:dyDescent="0.3">
      <c r="B112"/>
      <c r="C112"/>
      <c r="D112"/>
      <c r="E112"/>
      <c r="F112"/>
    </row>
    <row r="113" spans="2:6" x14ac:dyDescent="0.3">
      <c r="B113"/>
      <c r="C113"/>
      <c r="D113"/>
      <c r="E113"/>
      <c r="F113"/>
    </row>
    <row r="114" spans="2:6" x14ac:dyDescent="0.3">
      <c r="B114"/>
      <c r="C114"/>
      <c r="D114"/>
      <c r="E114"/>
      <c r="F114"/>
    </row>
    <row r="115" spans="2:6" x14ac:dyDescent="0.3">
      <c r="B115"/>
      <c r="C115"/>
      <c r="D115"/>
      <c r="E115"/>
      <c r="F115"/>
    </row>
    <row r="116" spans="2:6" x14ac:dyDescent="0.3">
      <c r="B116"/>
      <c r="C116"/>
      <c r="D116"/>
      <c r="E116"/>
      <c r="F116"/>
    </row>
    <row r="117" spans="2:6" x14ac:dyDescent="0.3">
      <c r="B117"/>
      <c r="C117"/>
      <c r="D117"/>
      <c r="E117"/>
      <c r="F117"/>
    </row>
    <row r="118" spans="2:6" x14ac:dyDescent="0.3">
      <c r="B118"/>
      <c r="C118"/>
      <c r="D118"/>
      <c r="E118"/>
      <c r="F118"/>
    </row>
    <row r="119" spans="2:6" x14ac:dyDescent="0.3">
      <c r="B119"/>
      <c r="C119"/>
      <c r="D119"/>
      <c r="E119"/>
      <c r="F119"/>
    </row>
    <row r="120" spans="2:6" x14ac:dyDescent="0.3">
      <c r="B120"/>
      <c r="C120"/>
      <c r="D120"/>
      <c r="E120"/>
      <c r="F120"/>
    </row>
    <row r="121" spans="2:6" x14ac:dyDescent="0.3">
      <c r="B121"/>
      <c r="C121"/>
      <c r="D121"/>
      <c r="E121"/>
      <c r="F121"/>
    </row>
    <row r="122" spans="2:6" x14ac:dyDescent="0.3">
      <c r="B122"/>
      <c r="C122"/>
      <c r="D122"/>
      <c r="E122"/>
      <c r="F122"/>
    </row>
    <row r="123" spans="2:6" x14ac:dyDescent="0.3">
      <c r="B123"/>
      <c r="C123"/>
      <c r="D123"/>
      <c r="E123"/>
      <c r="F123"/>
    </row>
    <row r="124" spans="2:6" x14ac:dyDescent="0.3">
      <c r="B124"/>
      <c r="C124"/>
      <c r="D124"/>
      <c r="E124"/>
      <c r="F124"/>
    </row>
    <row r="125" spans="2:6" x14ac:dyDescent="0.3">
      <c r="B125"/>
      <c r="C125"/>
      <c r="D125"/>
      <c r="E125"/>
      <c r="F125"/>
    </row>
    <row r="126" spans="2:6" x14ac:dyDescent="0.3">
      <c r="B126"/>
      <c r="C126"/>
      <c r="D126"/>
      <c r="E126"/>
      <c r="F126"/>
    </row>
    <row r="127" spans="2:6" x14ac:dyDescent="0.3">
      <c r="B127"/>
      <c r="C127"/>
      <c r="D127"/>
      <c r="E127"/>
      <c r="F127"/>
    </row>
    <row r="128" spans="2:6" x14ac:dyDescent="0.3">
      <c r="B128"/>
      <c r="C128"/>
      <c r="D128"/>
      <c r="E128"/>
      <c r="F128"/>
    </row>
    <row r="129" spans="2:6" x14ac:dyDescent="0.3">
      <c r="B129"/>
      <c r="C129"/>
      <c r="D129"/>
      <c r="E129"/>
      <c r="F129"/>
    </row>
    <row r="130" spans="2:6" x14ac:dyDescent="0.3">
      <c r="B130"/>
      <c r="C130"/>
      <c r="D130"/>
      <c r="E130"/>
      <c r="F130"/>
    </row>
    <row r="131" spans="2:6" x14ac:dyDescent="0.3">
      <c r="B131"/>
      <c r="C131"/>
      <c r="D131"/>
      <c r="E131"/>
      <c r="F131"/>
    </row>
    <row r="132" spans="2:6" x14ac:dyDescent="0.3">
      <c r="B132"/>
      <c r="C132"/>
      <c r="D132"/>
      <c r="E132"/>
      <c r="F132"/>
    </row>
    <row r="133" spans="2:6" x14ac:dyDescent="0.3">
      <c r="B133"/>
      <c r="C133"/>
      <c r="D133"/>
      <c r="E133"/>
      <c r="F133"/>
    </row>
    <row r="134" spans="2:6" x14ac:dyDescent="0.3">
      <c r="B134"/>
      <c r="C134"/>
      <c r="D134"/>
      <c r="E134"/>
      <c r="F134"/>
    </row>
    <row r="135" spans="2:6" x14ac:dyDescent="0.3">
      <c r="B135"/>
      <c r="C135"/>
      <c r="D135"/>
      <c r="E135"/>
      <c r="F135"/>
    </row>
    <row r="136" spans="2:6" x14ac:dyDescent="0.3">
      <c r="B136"/>
      <c r="C136"/>
      <c r="D136"/>
      <c r="E136"/>
      <c r="F136"/>
    </row>
    <row r="137" spans="2:6" x14ac:dyDescent="0.3">
      <c r="B137"/>
      <c r="C137"/>
      <c r="D137"/>
      <c r="E137"/>
      <c r="F137"/>
    </row>
    <row r="138" spans="2:6" x14ac:dyDescent="0.3">
      <c r="B138"/>
      <c r="C138"/>
      <c r="D138"/>
      <c r="E138"/>
      <c r="F138"/>
    </row>
    <row r="139" spans="2:6" x14ac:dyDescent="0.3">
      <c r="B139"/>
      <c r="C139"/>
      <c r="D139"/>
      <c r="E139"/>
      <c r="F139"/>
    </row>
    <row r="140" spans="2:6" x14ac:dyDescent="0.3">
      <c r="B140"/>
      <c r="C140"/>
      <c r="D140"/>
      <c r="E140"/>
      <c r="F140"/>
    </row>
    <row r="141" spans="2:6" x14ac:dyDescent="0.3">
      <c r="B141"/>
      <c r="C141"/>
      <c r="D141"/>
      <c r="E141"/>
      <c r="F141"/>
    </row>
    <row r="142" spans="2:6" x14ac:dyDescent="0.3">
      <c r="B142"/>
      <c r="C142"/>
      <c r="D142"/>
      <c r="E142"/>
      <c r="F142"/>
    </row>
    <row r="143" spans="2:6" x14ac:dyDescent="0.3">
      <c r="B143"/>
      <c r="C143"/>
      <c r="D143"/>
      <c r="E143"/>
      <c r="F143"/>
    </row>
    <row r="144" spans="2:6" x14ac:dyDescent="0.3">
      <c r="B144"/>
      <c r="C144"/>
      <c r="D144"/>
      <c r="E144"/>
      <c r="F144"/>
    </row>
    <row r="145" spans="2:6" x14ac:dyDescent="0.3">
      <c r="B145"/>
      <c r="C145"/>
      <c r="D145"/>
      <c r="E145"/>
      <c r="F145"/>
    </row>
    <row r="146" spans="2:6" x14ac:dyDescent="0.3">
      <c r="B146"/>
      <c r="C146"/>
      <c r="D146"/>
      <c r="E146"/>
      <c r="F146"/>
    </row>
    <row r="147" spans="2:6" x14ac:dyDescent="0.3">
      <c r="B147"/>
      <c r="C147"/>
      <c r="D147"/>
      <c r="E147"/>
      <c r="F147"/>
    </row>
    <row r="148" spans="2:6" x14ac:dyDescent="0.3">
      <c r="B148"/>
      <c r="C148"/>
      <c r="D148"/>
      <c r="E148"/>
      <c r="F148"/>
    </row>
    <row r="149" spans="2:6" x14ac:dyDescent="0.3">
      <c r="B149"/>
      <c r="C149"/>
      <c r="D149"/>
      <c r="E149"/>
      <c r="F149"/>
    </row>
    <row r="150" spans="2:6" x14ac:dyDescent="0.3">
      <c r="B150"/>
      <c r="C150"/>
      <c r="D150"/>
      <c r="E150"/>
      <c r="F150"/>
    </row>
    <row r="151" spans="2:6" x14ac:dyDescent="0.3">
      <c r="B151"/>
      <c r="C151"/>
      <c r="D151"/>
      <c r="E151"/>
      <c r="F151"/>
    </row>
    <row r="152" spans="2:6" x14ac:dyDescent="0.3">
      <c r="B152"/>
      <c r="C152"/>
      <c r="D152"/>
      <c r="E152"/>
      <c r="F152"/>
    </row>
    <row r="153" spans="2:6" x14ac:dyDescent="0.3">
      <c r="B153"/>
      <c r="C153"/>
      <c r="D153"/>
      <c r="E153"/>
      <c r="F153"/>
    </row>
    <row r="154" spans="2:6" x14ac:dyDescent="0.3">
      <c r="B154"/>
      <c r="C154"/>
      <c r="D154"/>
      <c r="E154"/>
      <c r="F154"/>
    </row>
    <row r="155" spans="2:6" x14ac:dyDescent="0.3">
      <c r="B155"/>
      <c r="C155"/>
      <c r="D155"/>
      <c r="E155"/>
      <c r="F155"/>
    </row>
    <row r="156" spans="2:6" x14ac:dyDescent="0.3">
      <c r="B156"/>
      <c r="C156"/>
      <c r="D156"/>
      <c r="E156"/>
      <c r="F156"/>
    </row>
    <row r="157" spans="2:6" x14ac:dyDescent="0.3">
      <c r="B157"/>
      <c r="C157"/>
      <c r="D157"/>
      <c r="E157"/>
      <c r="F157"/>
    </row>
    <row r="158" spans="2:6" x14ac:dyDescent="0.3">
      <c r="B158"/>
      <c r="C158"/>
      <c r="D158"/>
      <c r="E158"/>
      <c r="F158"/>
    </row>
    <row r="159" spans="2:6" x14ac:dyDescent="0.3">
      <c r="B159"/>
      <c r="C159"/>
      <c r="D159"/>
      <c r="E159"/>
      <c r="F159"/>
    </row>
    <row r="160" spans="2:6" x14ac:dyDescent="0.3">
      <c r="B160"/>
      <c r="C160"/>
      <c r="D160"/>
      <c r="E160"/>
      <c r="F160"/>
    </row>
    <row r="161" spans="2:6" x14ac:dyDescent="0.3">
      <c r="B161"/>
      <c r="C161"/>
      <c r="D161"/>
      <c r="E161"/>
      <c r="F161"/>
    </row>
    <row r="162" spans="2:6" x14ac:dyDescent="0.3">
      <c r="B162"/>
      <c r="C162"/>
      <c r="D162"/>
      <c r="E162"/>
      <c r="F162"/>
    </row>
    <row r="163" spans="2:6" x14ac:dyDescent="0.3">
      <c r="B163"/>
      <c r="C163"/>
      <c r="D163"/>
      <c r="E163"/>
      <c r="F163"/>
    </row>
    <row r="164" spans="2:6" x14ac:dyDescent="0.3">
      <c r="B164"/>
      <c r="C164"/>
      <c r="D164"/>
      <c r="E164"/>
      <c r="F164"/>
    </row>
    <row r="165" spans="2:6" x14ac:dyDescent="0.3">
      <c r="B165"/>
      <c r="C165"/>
      <c r="D165"/>
      <c r="E165"/>
      <c r="F165"/>
    </row>
    <row r="166" spans="2:6" x14ac:dyDescent="0.3">
      <c r="B166"/>
      <c r="C166"/>
      <c r="D166"/>
      <c r="E166"/>
      <c r="F166"/>
    </row>
    <row r="167" spans="2:6" x14ac:dyDescent="0.3">
      <c r="B167"/>
      <c r="C167"/>
      <c r="D167"/>
      <c r="E167"/>
      <c r="F167"/>
    </row>
    <row r="168" spans="2:6" x14ac:dyDescent="0.3">
      <c r="B168"/>
      <c r="C168"/>
      <c r="D168"/>
      <c r="E168"/>
      <c r="F168"/>
    </row>
    <row r="169" spans="2:6" x14ac:dyDescent="0.3">
      <c r="B169"/>
      <c r="C169"/>
      <c r="D169"/>
      <c r="E169"/>
      <c r="F169"/>
    </row>
    <row r="170" spans="2:6" x14ac:dyDescent="0.3">
      <c r="B170"/>
      <c r="C170"/>
      <c r="D170"/>
      <c r="E170"/>
      <c r="F170"/>
    </row>
    <row r="171" spans="2:6" x14ac:dyDescent="0.3">
      <c r="B171"/>
      <c r="C171"/>
      <c r="D171"/>
      <c r="E171"/>
      <c r="F171"/>
    </row>
    <row r="172" spans="2:6" x14ac:dyDescent="0.3">
      <c r="B172"/>
      <c r="C172"/>
      <c r="D172"/>
      <c r="E172"/>
      <c r="F172"/>
    </row>
    <row r="173" spans="2:6" x14ac:dyDescent="0.3">
      <c r="B173"/>
      <c r="C173"/>
      <c r="D173"/>
      <c r="E173"/>
      <c r="F173"/>
    </row>
    <row r="174" spans="2:6" x14ac:dyDescent="0.3">
      <c r="B174"/>
      <c r="C174"/>
      <c r="D174"/>
      <c r="E174"/>
      <c r="F174"/>
    </row>
    <row r="175" spans="2:6" x14ac:dyDescent="0.3">
      <c r="B175"/>
      <c r="C175"/>
      <c r="D175"/>
      <c r="E175"/>
      <c r="F175"/>
    </row>
    <row r="176" spans="2:6" x14ac:dyDescent="0.3">
      <c r="B176"/>
      <c r="C176"/>
      <c r="D176"/>
      <c r="E176"/>
      <c r="F176"/>
    </row>
    <row r="177" spans="2:6" x14ac:dyDescent="0.3">
      <c r="B177"/>
      <c r="C177"/>
      <c r="D177"/>
      <c r="E177"/>
      <c r="F177"/>
    </row>
    <row r="178" spans="2:6" x14ac:dyDescent="0.3">
      <c r="B178"/>
      <c r="C178"/>
      <c r="D178"/>
      <c r="E178"/>
      <c r="F178"/>
    </row>
    <row r="179" spans="2:6" x14ac:dyDescent="0.3">
      <c r="B179"/>
      <c r="C179"/>
      <c r="D179"/>
      <c r="E179"/>
      <c r="F179"/>
    </row>
    <row r="180" spans="2:6" x14ac:dyDescent="0.3">
      <c r="B180"/>
      <c r="C180"/>
      <c r="D180"/>
      <c r="E180"/>
      <c r="F180"/>
    </row>
    <row r="181" spans="2:6" x14ac:dyDescent="0.3">
      <c r="B181"/>
      <c r="C181"/>
      <c r="D181"/>
      <c r="E181"/>
      <c r="F181"/>
    </row>
    <row r="182" spans="2:6" x14ac:dyDescent="0.3">
      <c r="B182"/>
      <c r="C182"/>
      <c r="D182"/>
      <c r="E182"/>
      <c r="F182"/>
    </row>
    <row r="183" spans="2:6" x14ac:dyDescent="0.3">
      <c r="B183"/>
      <c r="C183"/>
      <c r="D183"/>
      <c r="E183"/>
      <c r="F183"/>
    </row>
    <row r="184" spans="2:6" x14ac:dyDescent="0.3">
      <c r="B184"/>
      <c r="C184"/>
      <c r="D184"/>
      <c r="E184"/>
      <c r="F184"/>
    </row>
    <row r="185" spans="2:6" x14ac:dyDescent="0.3">
      <c r="B185"/>
      <c r="C185"/>
      <c r="D185"/>
      <c r="E185"/>
      <c r="F185"/>
    </row>
    <row r="186" spans="2:6" x14ac:dyDescent="0.3">
      <c r="B186"/>
      <c r="C186"/>
      <c r="D186"/>
      <c r="E186"/>
      <c r="F186"/>
    </row>
    <row r="187" spans="2:6" x14ac:dyDescent="0.3">
      <c r="B187"/>
      <c r="C187"/>
      <c r="D187"/>
      <c r="E187"/>
      <c r="F187"/>
    </row>
    <row r="188" spans="2:6" x14ac:dyDescent="0.3">
      <c r="B188"/>
      <c r="C188"/>
      <c r="D188"/>
      <c r="E188"/>
      <c r="F188"/>
    </row>
    <row r="189" spans="2:6" x14ac:dyDescent="0.3">
      <c r="B189"/>
      <c r="C189"/>
      <c r="D189"/>
      <c r="E189"/>
      <c r="F189"/>
    </row>
    <row r="190" spans="2:6" x14ac:dyDescent="0.3">
      <c r="B190"/>
      <c r="C190"/>
      <c r="D190"/>
      <c r="E190"/>
      <c r="F190"/>
    </row>
    <row r="191" spans="2:6" x14ac:dyDescent="0.3">
      <c r="B191"/>
      <c r="C191"/>
      <c r="D191"/>
      <c r="E191"/>
      <c r="F191"/>
    </row>
    <row r="192" spans="2:6" x14ac:dyDescent="0.3">
      <c r="B192"/>
      <c r="C192"/>
      <c r="D192"/>
      <c r="E192"/>
      <c r="F192"/>
    </row>
    <row r="193" spans="2:6" x14ac:dyDescent="0.3">
      <c r="B193"/>
      <c r="C193"/>
      <c r="D193"/>
      <c r="E193"/>
      <c r="F193"/>
    </row>
    <row r="194" spans="2:6" x14ac:dyDescent="0.3">
      <c r="B194"/>
      <c r="C194"/>
      <c r="D194"/>
      <c r="E194"/>
      <c r="F194"/>
    </row>
    <row r="195" spans="2:6" x14ac:dyDescent="0.3">
      <c r="B195"/>
      <c r="C195"/>
      <c r="D195"/>
      <c r="E195"/>
      <c r="F195"/>
    </row>
    <row r="196" spans="2:6" x14ac:dyDescent="0.3">
      <c r="B196"/>
      <c r="C196"/>
      <c r="D196"/>
      <c r="E196"/>
      <c r="F196"/>
    </row>
    <row r="197" spans="2:6" x14ac:dyDescent="0.3">
      <c r="B197"/>
      <c r="C197"/>
      <c r="D197"/>
      <c r="E197"/>
      <c r="F197"/>
    </row>
    <row r="198" spans="2:6" x14ac:dyDescent="0.3">
      <c r="B198"/>
      <c r="C198"/>
      <c r="D198"/>
      <c r="E198"/>
      <c r="F198"/>
    </row>
    <row r="200" spans="2:6" x14ac:dyDescent="0.3">
      <c r="D200" s="1"/>
      <c r="E200" s="1"/>
      <c r="F200" s="1"/>
    </row>
    <row r="201" spans="2:6" x14ac:dyDescent="0.3">
      <c r="D201" s="1"/>
      <c r="E201" s="1"/>
      <c r="F201" s="1"/>
    </row>
  </sheetData>
  <pageMargins left="0.70866141732283472" right="0.70866141732283472" top="0.78740157480314965" bottom="0.78740157480314965" header="0.31496062992125984" footer="0.31496062992125984"/>
  <pageSetup paperSize="9" fitToHeight="0" orientation="landscape" horizont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B03E6-3D9C-482D-A8E9-50B94F369AEB}">
  <dimension ref="A1:L139"/>
  <sheetViews>
    <sheetView tabSelected="1" zoomScale="75" zoomScaleNormal="75" workbookViewId="0">
      <pane ySplit="1" topLeftCell="A102" activePane="bottomLeft" state="frozen"/>
      <selection pane="bottomLeft" activeCell="O19" sqref="O19"/>
    </sheetView>
  </sheetViews>
  <sheetFormatPr baseColWidth="10" defaultRowHeight="14.4" x14ac:dyDescent="0.3"/>
  <cols>
    <col min="1" max="1" width="13.109375" bestFit="1" customWidth="1"/>
    <col min="2" max="2" width="11.21875" bestFit="1" customWidth="1"/>
    <col min="3" max="3" width="14.77734375" bestFit="1" customWidth="1"/>
    <col min="4" max="4" width="15.33203125" bestFit="1" customWidth="1"/>
    <col min="5" max="5" width="24.109375" bestFit="1" customWidth="1"/>
    <col min="6" max="6" width="20.44140625" bestFit="1" customWidth="1"/>
    <col min="7" max="7" width="5.77734375" customWidth="1"/>
    <col min="8" max="8" width="11.21875" bestFit="1" customWidth="1"/>
    <col min="9" max="9" width="14.77734375" bestFit="1" customWidth="1"/>
    <col min="10" max="10" width="15.33203125" bestFit="1" customWidth="1"/>
    <col min="11" max="11" width="24.109375" bestFit="1" customWidth="1"/>
    <col min="12" max="12" width="20.44140625" bestFit="1" customWidth="1"/>
  </cols>
  <sheetData>
    <row r="1" spans="1:12" x14ac:dyDescent="0.3">
      <c r="A1" s="2" t="s">
        <v>0</v>
      </c>
      <c r="B1" s="12" t="s">
        <v>5</v>
      </c>
      <c r="C1" s="13" t="s">
        <v>3</v>
      </c>
      <c r="D1" s="12" t="s">
        <v>6</v>
      </c>
      <c r="E1" s="13" t="s">
        <v>7</v>
      </c>
      <c r="F1" s="13" t="s">
        <v>8</v>
      </c>
      <c r="G1" s="2"/>
      <c r="H1" s="12" t="s">
        <v>5</v>
      </c>
      <c r="I1" s="13" t="s">
        <v>3</v>
      </c>
      <c r="J1" s="12" t="s">
        <v>6</v>
      </c>
      <c r="K1" s="13" t="s">
        <v>7</v>
      </c>
      <c r="L1" s="13" t="s">
        <v>8</v>
      </c>
    </row>
    <row r="2" spans="1:12" x14ac:dyDescent="0.3">
      <c r="A2" s="1">
        <v>4300</v>
      </c>
      <c r="B2" s="7">
        <f t="shared" ref="B2:B33" si="0">+$A2/(230*3)</f>
        <v>6.2318840579710146</v>
      </c>
      <c r="C2" s="4">
        <v>-115</v>
      </c>
      <c r="D2" s="7">
        <f t="shared" ref="D2:D33" si="1">(+$A2+C2)/(3*230)</f>
        <v>6.0652173913043477</v>
      </c>
      <c r="E2" s="4">
        <f t="shared" ref="E2:E33" si="2">(+ROUND(D2,1)*(3*230))-$A2</f>
        <v>-91</v>
      </c>
      <c r="F2" s="4">
        <f t="shared" ref="F2:F33" si="3">(+ROUND(D2,0)*(3*230))-$A2</f>
        <v>-160</v>
      </c>
      <c r="G2" s="1"/>
      <c r="H2" s="7">
        <f t="shared" ref="H2:H33" si="4">+$A2/(230*3)</f>
        <v>6.2318840579710146</v>
      </c>
      <c r="I2" s="4">
        <v>-340</v>
      </c>
      <c r="J2" s="7">
        <f t="shared" ref="J2:J33" si="5">(+$A2+I2)/(3*230)</f>
        <v>5.7391304347826084</v>
      </c>
      <c r="K2" s="4">
        <f t="shared" ref="K2:K33" si="6">(+ROUND(J2,1)*(3*230))-$A2</f>
        <v>-367</v>
      </c>
      <c r="L2" s="4">
        <f t="shared" ref="L2:L33" si="7">(+ROUND(J2,0)*(3*230))-$A2</f>
        <v>-160</v>
      </c>
    </row>
    <row r="3" spans="1:12" x14ac:dyDescent="0.3">
      <c r="A3" s="1">
        <v>4350</v>
      </c>
      <c r="B3" s="7">
        <f t="shared" si="0"/>
        <v>6.3043478260869561</v>
      </c>
      <c r="C3" s="4">
        <v>-115</v>
      </c>
      <c r="D3" s="7">
        <f t="shared" si="1"/>
        <v>6.13768115942029</v>
      </c>
      <c r="E3" s="4">
        <f t="shared" si="2"/>
        <v>-141</v>
      </c>
      <c r="F3" s="4">
        <f t="shared" si="3"/>
        <v>-210</v>
      </c>
      <c r="G3" s="1"/>
      <c r="H3" s="7">
        <f t="shared" si="4"/>
        <v>6.3043478260869561</v>
      </c>
      <c r="I3" s="4">
        <v>-340</v>
      </c>
      <c r="J3" s="7">
        <f t="shared" si="5"/>
        <v>5.8115942028985508</v>
      </c>
      <c r="K3" s="4">
        <f t="shared" si="6"/>
        <v>-348</v>
      </c>
      <c r="L3" s="4">
        <f t="shared" si="7"/>
        <v>-210</v>
      </c>
    </row>
    <row r="4" spans="1:12" x14ac:dyDescent="0.3">
      <c r="A4" s="1">
        <v>4400</v>
      </c>
      <c r="B4" s="7">
        <f t="shared" si="0"/>
        <v>6.3768115942028984</v>
      </c>
      <c r="C4" s="4">
        <v>-115</v>
      </c>
      <c r="D4" s="7">
        <f t="shared" si="1"/>
        <v>6.2101449275362315</v>
      </c>
      <c r="E4" s="4">
        <f t="shared" si="2"/>
        <v>-122</v>
      </c>
      <c r="F4" s="4">
        <f t="shared" si="3"/>
        <v>-260</v>
      </c>
      <c r="G4" s="1"/>
      <c r="H4" s="7">
        <f t="shared" si="4"/>
        <v>6.3768115942028984</v>
      </c>
      <c r="I4" s="4">
        <v>-340</v>
      </c>
      <c r="J4" s="7">
        <f t="shared" si="5"/>
        <v>5.8840579710144931</v>
      </c>
      <c r="K4" s="4">
        <f t="shared" si="6"/>
        <v>-328.99999999999955</v>
      </c>
      <c r="L4" s="4">
        <f t="shared" si="7"/>
        <v>-260</v>
      </c>
    </row>
    <row r="5" spans="1:12" x14ac:dyDescent="0.3">
      <c r="A5" s="1">
        <v>4450</v>
      </c>
      <c r="B5" s="7">
        <f t="shared" si="0"/>
        <v>6.4492753623188408</v>
      </c>
      <c r="C5" s="4">
        <v>-115</v>
      </c>
      <c r="D5" s="7">
        <f t="shared" si="1"/>
        <v>6.2826086956521738</v>
      </c>
      <c r="E5" s="4">
        <f t="shared" si="2"/>
        <v>-103</v>
      </c>
      <c r="F5" s="4">
        <f t="shared" si="3"/>
        <v>-310</v>
      </c>
      <c r="G5" s="1"/>
      <c r="H5" s="7">
        <f t="shared" si="4"/>
        <v>6.4492753623188408</v>
      </c>
      <c r="I5" s="4">
        <v>-340</v>
      </c>
      <c r="J5" s="7">
        <f t="shared" si="5"/>
        <v>5.9565217391304346</v>
      </c>
      <c r="K5" s="4">
        <f t="shared" si="6"/>
        <v>-310</v>
      </c>
      <c r="L5" s="4">
        <f t="shared" si="7"/>
        <v>-310</v>
      </c>
    </row>
    <row r="6" spans="1:12" x14ac:dyDescent="0.3">
      <c r="A6" s="1">
        <v>4500</v>
      </c>
      <c r="B6" s="7">
        <f t="shared" si="0"/>
        <v>6.5217391304347823</v>
      </c>
      <c r="C6" s="4">
        <v>-115</v>
      </c>
      <c r="D6" s="7">
        <f t="shared" si="1"/>
        <v>6.3550724637681162</v>
      </c>
      <c r="E6" s="4">
        <f t="shared" si="2"/>
        <v>-84</v>
      </c>
      <c r="F6" s="4">
        <f t="shared" si="3"/>
        <v>-360</v>
      </c>
      <c r="G6" s="1"/>
      <c r="H6" s="7">
        <f t="shared" si="4"/>
        <v>6.5217391304347823</v>
      </c>
      <c r="I6" s="4">
        <v>-340</v>
      </c>
      <c r="J6" s="7">
        <f t="shared" si="5"/>
        <v>6.0289855072463769</v>
      </c>
      <c r="K6" s="4">
        <f t="shared" si="6"/>
        <v>-360</v>
      </c>
      <c r="L6" s="4">
        <f t="shared" si="7"/>
        <v>-360</v>
      </c>
    </row>
    <row r="7" spans="1:12" x14ac:dyDescent="0.3">
      <c r="A7" s="1">
        <v>4550</v>
      </c>
      <c r="B7" s="7">
        <f t="shared" si="0"/>
        <v>6.5942028985507246</v>
      </c>
      <c r="C7" s="4">
        <v>-115</v>
      </c>
      <c r="D7" s="7">
        <f t="shared" si="1"/>
        <v>6.4275362318840576</v>
      </c>
      <c r="E7" s="4">
        <f t="shared" si="2"/>
        <v>-134</v>
      </c>
      <c r="F7" s="4">
        <f t="shared" si="3"/>
        <v>-410</v>
      </c>
      <c r="G7" s="1"/>
      <c r="H7" s="7">
        <f t="shared" si="4"/>
        <v>6.5942028985507246</v>
      </c>
      <c r="I7" s="4">
        <v>-340</v>
      </c>
      <c r="J7" s="7">
        <f t="shared" si="5"/>
        <v>6.1014492753623184</v>
      </c>
      <c r="K7" s="4">
        <f t="shared" si="6"/>
        <v>-341</v>
      </c>
      <c r="L7" s="4">
        <f t="shared" si="7"/>
        <v>-410</v>
      </c>
    </row>
    <row r="8" spans="1:12" x14ac:dyDescent="0.3">
      <c r="A8" s="1">
        <v>4600</v>
      </c>
      <c r="B8" s="7">
        <f t="shared" si="0"/>
        <v>6.666666666666667</v>
      </c>
      <c r="C8" s="4">
        <v>-115</v>
      </c>
      <c r="D8" s="7">
        <f t="shared" si="1"/>
        <v>6.5</v>
      </c>
      <c r="E8" s="4">
        <f t="shared" si="2"/>
        <v>-115</v>
      </c>
      <c r="F8" s="4">
        <f t="shared" si="3"/>
        <v>230</v>
      </c>
      <c r="G8" s="1"/>
      <c r="H8" s="7">
        <f t="shared" si="4"/>
        <v>6.666666666666667</v>
      </c>
      <c r="I8" s="4">
        <v>-340</v>
      </c>
      <c r="J8" s="7">
        <f t="shared" si="5"/>
        <v>6.1739130434782608</v>
      </c>
      <c r="K8" s="4">
        <f t="shared" si="6"/>
        <v>-322</v>
      </c>
      <c r="L8" s="4">
        <f t="shared" si="7"/>
        <v>-460</v>
      </c>
    </row>
    <row r="9" spans="1:12" x14ac:dyDescent="0.3">
      <c r="A9" s="1">
        <v>4650</v>
      </c>
      <c r="B9" s="7">
        <f t="shared" si="0"/>
        <v>6.7391304347826084</v>
      </c>
      <c r="C9" s="4">
        <v>-115</v>
      </c>
      <c r="D9" s="7">
        <f t="shared" si="1"/>
        <v>6.5724637681159424</v>
      </c>
      <c r="E9" s="4">
        <f t="shared" si="2"/>
        <v>-96</v>
      </c>
      <c r="F9" s="4">
        <f t="shared" si="3"/>
        <v>180</v>
      </c>
      <c r="G9" s="1"/>
      <c r="H9" s="7">
        <f t="shared" si="4"/>
        <v>6.7391304347826084</v>
      </c>
      <c r="I9" s="4">
        <v>-340</v>
      </c>
      <c r="J9" s="7">
        <f t="shared" si="5"/>
        <v>6.2463768115942031</v>
      </c>
      <c r="K9" s="4">
        <f t="shared" si="6"/>
        <v>-372</v>
      </c>
      <c r="L9" s="4">
        <f t="shared" si="7"/>
        <v>-510</v>
      </c>
    </row>
    <row r="10" spans="1:12" x14ac:dyDescent="0.3">
      <c r="A10" s="1">
        <v>4700</v>
      </c>
      <c r="B10" s="7">
        <f t="shared" si="0"/>
        <v>6.8115942028985508</v>
      </c>
      <c r="C10" s="4">
        <v>-115</v>
      </c>
      <c r="D10" s="7">
        <f t="shared" si="1"/>
        <v>6.6449275362318838</v>
      </c>
      <c r="E10" s="4">
        <f t="shared" si="2"/>
        <v>-146</v>
      </c>
      <c r="F10" s="4">
        <f t="shared" si="3"/>
        <v>130</v>
      </c>
      <c r="G10" s="1"/>
      <c r="H10" s="7">
        <f t="shared" si="4"/>
        <v>6.8115942028985508</v>
      </c>
      <c r="I10" s="4">
        <v>-340</v>
      </c>
      <c r="J10" s="7">
        <f t="shared" si="5"/>
        <v>6.3188405797101446</v>
      </c>
      <c r="K10" s="4">
        <f t="shared" si="6"/>
        <v>-353</v>
      </c>
      <c r="L10" s="4">
        <f t="shared" si="7"/>
        <v>-560</v>
      </c>
    </row>
    <row r="11" spans="1:12" x14ac:dyDescent="0.3">
      <c r="A11" s="1">
        <v>4750</v>
      </c>
      <c r="B11" s="7">
        <f t="shared" si="0"/>
        <v>6.8840579710144931</v>
      </c>
      <c r="C11" s="4">
        <v>-115</v>
      </c>
      <c r="D11" s="7">
        <f t="shared" si="1"/>
        <v>6.7173913043478262</v>
      </c>
      <c r="E11" s="4">
        <f t="shared" si="2"/>
        <v>-127</v>
      </c>
      <c r="F11" s="4">
        <f t="shared" si="3"/>
        <v>80</v>
      </c>
      <c r="G11" s="1"/>
      <c r="H11" s="7">
        <f t="shared" si="4"/>
        <v>6.8840579710144931</v>
      </c>
      <c r="I11" s="4">
        <v>-340</v>
      </c>
      <c r="J11" s="7">
        <f t="shared" si="5"/>
        <v>6.3913043478260869</v>
      </c>
      <c r="K11" s="4">
        <f t="shared" si="6"/>
        <v>-334</v>
      </c>
      <c r="L11" s="4">
        <f t="shared" si="7"/>
        <v>-610</v>
      </c>
    </row>
    <row r="12" spans="1:12" x14ac:dyDescent="0.3">
      <c r="A12" s="1">
        <v>4800</v>
      </c>
      <c r="B12" s="7">
        <f t="shared" si="0"/>
        <v>6.9565217391304346</v>
      </c>
      <c r="C12" s="4">
        <v>-115</v>
      </c>
      <c r="D12" s="7">
        <f t="shared" si="1"/>
        <v>6.7898550724637685</v>
      </c>
      <c r="E12" s="4">
        <f t="shared" si="2"/>
        <v>-108</v>
      </c>
      <c r="F12" s="4">
        <f t="shared" si="3"/>
        <v>30</v>
      </c>
      <c r="G12" s="1"/>
      <c r="H12" s="7">
        <f t="shared" si="4"/>
        <v>6.9565217391304346</v>
      </c>
      <c r="I12" s="4">
        <v>-340</v>
      </c>
      <c r="J12" s="7">
        <f t="shared" si="5"/>
        <v>6.4637681159420293</v>
      </c>
      <c r="K12" s="4">
        <f t="shared" si="6"/>
        <v>-315</v>
      </c>
      <c r="L12" s="4">
        <f t="shared" si="7"/>
        <v>-660</v>
      </c>
    </row>
    <row r="13" spans="1:12" x14ac:dyDescent="0.3">
      <c r="A13" s="1">
        <v>4850</v>
      </c>
      <c r="B13" s="7">
        <f t="shared" si="0"/>
        <v>7.0289855072463769</v>
      </c>
      <c r="C13" s="4">
        <v>-115</v>
      </c>
      <c r="D13" s="7">
        <f t="shared" si="1"/>
        <v>6.86231884057971</v>
      </c>
      <c r="E13" s="4">
        <f t="shared" si="2"/>
        <v>-89</v>
      </c>
      <c r="F13" s="4">
        <f t="shared" si="3"/>
        <v>-20</v>
      </c>
      <c r="G13" s="1"/>
      <c r="H13" s="7">
        <f t="shared" si="4"/>
        <v>7.0289855072463769</v>
      </c>
      <c r="I13" s="4">
        <v>-340</v>
      </c>
      <c r="J13" s="7">
        <f t="shared" si="5"/>
        <v>6.5362318840579707</v>
      </c>
      <c r="K13" s="4">
        <f t="shared" si="6"/>
        <v>-365</v>
      </c>
      <c r="L13" s="4">
        <f t="shared" si="7"/>
        <v>-20</v>
      </c>
    </row>
    <row r="14" spans="1:12" x14ac:dyDescent="0.3">
      <c r="A14" s="1">
        <v>4900</v>
      </c>
      <c r="B14" s="7">
        <f t="shared" si="0"/>
        <v>7.1014492753623184</v>
      </c>
      <c r="C14" s="4">
        <v>-115</v>
      </c>
      <c r="D14" s="7">
        <f t="shared" si="1"/>
        <v>6.9347826086956523</v>
      </c>
      <c r="E14" s="4">
        <f t="shared" si="2"/>
        <v>-139</v>
      </c>
      <c r="F14" s="4">
        <f t="shared" si="3"/>
        <v>-70</v>
      </c>
      <c r="G14" s="1"/>
      <c r="H14" s="7">
        <f t="shared" si="4"/>
        <v>7.1014492753623184</v>
      </c>
      <c r="I14" s="4">
        <v>-340</v>
      </c>
      <c r="J14" s="7">
        <f t="shared" si="5"/>
        <v>6.6086956521739131</v>
      </c>
      <c r="K14" s="4">
        <f t="shared" si="6"/>
        <v>-346</v>
      </c>
      <c r="L14" s="4">
        <f t="shared" si="7"/>
        <v>-70</v>
      </c>
    </row>
    <row r="15" spans="1:12" x14ac:dyDescent="0.3">
      <c r="A15" s="1">
        <v>4950</v>
      </c>
      <c r="B15" s="7">
        <f t="shared" si="0"/>
        <v>7.1739130434782608</v>
      </c>
      <c r="C15" s="4">
        <v>-115</v>
      </c>
      <c r="D15" s="7">
        <f t="shared" si="1"/>
        <v>7.0072463768115938</v>
      </c>
      <c r="E15" s="4">
        <f t="shared" si="2"/>
        <v>-120</v>
      </c>
      <c r="F15" s="4">
        <f t="shared" si="3"/>
        <v>-120</v>
      </c>
      <c r="G15" s="1"/>
      <c r="H15" s="7">
        <f t="shared" si="4"/>
        <v>7.1739130434782608</v>
      </c>
      <c r="I15" s="4">
        <v>-340</v>
      </c>
      <c r="J15" s="7">
        <f t="shared" si="5"/>
        <v>6.6811594202898554</v>
      </c>
      <c r="K15" s="4">
        <f t="shared" si="6"/>
        <v>-327</v>
      </c>
      <c r="L15" s="4">
        <f t="shared" si="7"/>
        <v>-120</v>
      </c>
    </row>
    <row r="16" spans="1:12" x14ac:dyDescent="0.3">
      <c r="A16" s="1">
        <v>5000</v>
      </c>
      <c r="B16" s="7">
        <f t="shared" si="0"/>
        <v>7.2463768115942031</v>
      </c>
      <c r="C16" s="4">
        <v>-115</v>
      </c>
      <c r="D16" s="7">
        <f t="shared" si="1"/>
        <v>7.0797101449275361</v>
      </c>
      <c r="E16" s="4">
        <f t="shared" si="2"/>
        <v>-101</v>
      </c>
      <c r="F16" s="4">
        <f t="shared" si="3"/>
        <v>-170</v>
      </c>
      <c r="G16" s="1"/>
      <c r="H16" s="7">
        <f t="shared" si="4"/>
        <v>7.2463768115942031</v>
      </c>
      <c r="I16" s="4">
        <v>-340</v>
      </c>
      <c r="J16" s="7">
        <f t="shared" si="5"/>
        <v>6.7536231884057969</v>
      </c>
      <c r="K16" s="4">
        <f t="shared" si="6"/>
        <v>-308</v>
      </c>
      <c r="L16" s="4">
        <f t="shared" si="7"/>
        <v>-170</v>
      </c>
    </row>
    <row r="17" spans="1:12" x14ac:dyDescent="0.3">
      <c r="A17" s="1">
        <v>5050</v>
      </c>
      <c r="B17" s="7">
        <f t="shared" si="0"/>
        <v>7.3188405797101446</v>
      </c>
      <c r="C17" s="4">
        <v>-115</v>
      </c>
      <c r="D17" s="7">
        <f t="shared" si="1"/>
        <v>7.1521739130434785</v>
      </c>
      <c r="E17" s="4">
        <f t="shared" si="2"/>
        <v>-82</v>
      </c>
      <c r="F17" s="4">
        <f t="shared" si="3"/>
        <v>-220</v>
      </c>
      <c r="G17" s="1"/>
      <c r="H17" s="7">
        <f t="shared" si="4"/>
        <v>7.3188405797101446</v>
      </c>
      <c r="I17" s="4">
        <v>-340</v>
      </c>
      <c r="J17" s="7">
        <f t="shared" si="5"/>
        <v>6.8260869565217392</v>
      </c>
      <c r="K17" s="4">
        <f t="shared" si="6"/>
        <v>-358</v>
      </c>
      <c r="L17" s="4">
        <f t="shared" si="7"/>
        <v>-220</v>
      </c>
    </row>
    <row r="18" spans="1:12" x14ac:dyDescent="0.3">
      <c r="A18" s="1">
        <v>5100</v>
      </c>
      <c r="B18" s="7">
        <f t="shared" si="0"/>
        <v>7.3913043478260869</v>
      </c>
      <c r="C18" s="4">
        <v>-115</v>
      </c>
      <c r="D18" s="7">
        <f t="shared" si="1"/>
        <v>7.22463768115942</v>
      </c>
      <c r="E18" s="4">
        <f t="shared" si="2"/>
        <v>-132</v>
      </c>
      <c r="F18" s="4">
        <f t="shared" si="3"/>
        <v>-270</v>
      </c>
      <c r="G18" s="1"/>
      <c r="H18" s="7">
        <f t="shared" si="4"/>
        <v>7.3913043478260869</v>
      </c>
      <c r="I18" s="4">
        <v>-340</v>
      </c>
      <c r="J18" s="7">
        <f t="shared" si="5"/>
        <v>6.8985507246376816</v>
      </c>
      <c r="K18" s="4">
        <f t="shared" si="6"/>
        <v>-339</v>
      </c>
      <c r="L18" s="4">
        <f t="shared" si="7"/>
        <v>-270</v>
      </c>
    </row>
    <row r="19" spans="1:12" x14ac:dyDescent="0.3">
      <c r="A19" s="1">
        <v>5150</v>
      </c>
      <c r="B19" s="7">
        <f t="shared" si="0"/>
        <v>7.4637681159420293</v>
      </c>
      <c r="C19" s="4">
        <v>-115</v>
      </c>
      <c r="D19" s="7">
        <f t="shared" si="1"/>
        <v>7.2971014492753623</v>
      </c>
      <c r="E19" s="4">
        <f t="shared" si="2"/>
        <v>-113</v>
      </c>
      <c r="F19" s="4">
        <f t="shared" si="3"/>
        <v>-320</v>
      </c>
      <c r="G19" s="1"/>
      <c r="H19" s="7">
        <f t="shared" si="4"/>
        <v>7.4637681159420293</v>
      </c>
      <c r="I19" s="4">
        <v>-340</v>
      </c>
      <c r="J19" s="7">
        <f t="shared" si="5"/>
        <v>6.9710144927536231</v>
      </c>
      <c r="K19" s="4">
        <f t="shared" si="6"/>
        <v>-320</v>
      </c>
      <c r="L19" s="4">
        <f t="shared" si="7"/>
        <v>-320</v>
      </c>
    </row>
    <row r="20" spans="1:12" x14ac:dyDescent="0.3">
      <c r="A20" s="1">
        <v>5200</v>
      </c>
      <c r="B20" s="7">
        <f t="shared" si="0"/>
        <v>7.5362318840579707</v>
      </c>
      <c r="C20" s="4">
        <v>-115</v>
      </c>
      <c r="D20" s="7">
        <f t="shared" si="1"/>
        <v>7.3695652173913047</v>
      </c>
      <c r="E20" s="4">
        <f t="shared" si="2"/>
        <v>-94</v>
      </c>
      <c r="F20" s="4">
        <f t="shared" si="3"/>
        <v>-370</v>
      </c>
      <c r="G20" s="1"/>
      <c r="H20" s="7">
        <f t="shared" si="4"/>
        <v>7.5362318840579707</v>
      </c>
      <c r="I20" s="4">
        <v>-340</v>
      </c>
      <c r="J20" s="7">
        <f t="shared" si="5"/>
        <v>7.0434782608695654</v>
      </c>
      <c r="K20" s="4">
        <f t="shared" si="6"/>
        <v>-370</v>
      </c>
      <c r="L20" s="4">
        <f t="shared" si="7"/>
        <v>-370</v>
      </c>
    </row>
    <row r="21" spans="1:12" x14ac:dyDescent="0.3">
      <c r="A21" s="1">
        <v>5250</v>
      </c>
      <c r="B21" s="7">
        <f t="shared" si="0"/>
        <v>7.6086956521739131</v>
      </c>
      <c r="C21" s="4">
        <v>-115</v>
      </c>
      <c r="D21" s="7">
        <f t="shared" si="1"/>
        <v>7.4420289855072461</v>
      </c>
      <c r="E21" s="4">
        <f t="shared" si="2"/>
        <v>-144</v>
      </c>
      <c r="F21" s="4">
        <f t="shared" si="3"/>
        <v>-420</v>
      </c>
      <c r="G21" s="1"/>
      <c r="H21" s="7">
        <f t="shared" si="4"/>
        <v>7.6086956521739131</v>
      </c>
      <c r="I21" s="4">
        <v>-340</v>
      </c>
      <c r="J21" s="7">
        <f t="shared" si="5"/>
        <v>7.1159420289855069</v>
      </c>
      <c r="K21" s="4">
        <f t="shared" si="6"/>
        <v>-351</v>
      </c>
      <c r="L21" s="4">
        <f t="shared" si="7"/>
        <v>-420</v>
      </c>
    </row>
    <row r="22" spans="1:12" x14ac:dyDescent="0.3">
      <c r="A22" s="1">
        <v>5300</v>
      </c>
      <c r="B22" s="7">
        <f t="shared" si="0"/>
        <v>7.6811594202898554</v>
      </c>
      <c r="C22" s="4">
        <v>-115</v>
      </c>
      <c r="D22" s="7">
        <f t="shared" si="1"/>
        <v>7.5144927536231885</v>
      </c>
      <c r="E22" s="4">
        <f t="shared" si="2"/>
        <v>-125</v>
      </c>
      <c r="F22" s="4">
        <f t="shared" si="3"/>
        <v>220</v>
      </c>
      <c r="G22" s="1"/>
      <c r="H22" s="7">
        <f t="shared" si="4"/>
        <v>7.6811594202898554</v>
      </c>
      <c r="I22" s="4">
        <v>-340</v>
      </c>
      <c r="J22" s="7">
        <f t="shared" si="5"/>
        <v>7.1884057971014492</v>
      </c>
      <c r="K22" s="4">
        <f t="shared" si="6"/>
        <v>-332</v>
      </c>
      <c r="L22" s="4">
        <f t="shared" si="7"/>
        <v>-470</v>
      </c>
    </row>
    <row r="23" spans="1:12" x14ac:dyDescent="0.3">
      <c r="A23" s="1">
        <v>5350</v>
      </c>
      <c r="B23" s="7">
        <f t="shared" si="0"/>
        <v>7.7536231884057969</v>
      </c>
      <c r="C23" s="4">
        <v>-115</v>
      </c>
      <c r="D23" s="7">
        <f t="shared" si="1"/>
        <v>7.5869565217391308</v>
      </c>
      <c r="E23" s="4">
        <f t="shared" si="2"/>
        <v>-106</v>
      </c>
      <c r="F23" s="4">
        <f t="shared" si="3"/>
        <v>170</v>
      </c>
      <c r="G23" s="1"/>
      <c r="H23" s="7">
        <f t="shared" si="4"/>
        <v>7.7536231884057969</v>
      </c>
      <c r="I23" s="4">
        <v>-340</v>
      </c>
      <c r="J23" s="7">
        <f t="shared" si="5"/>
        <v>7.2608695652173916</v>
      </c>
      <c r="K23" s="4">
        <f t="shared" si="6"/>
        <v>-313</v>
      </c>
      <c r="L23" s="4">
        <f t="shared" si="7"/>
        <v>-520</v>
      </c>
    </row>
    <row r="24" spans="1:12" x14ac:dyDescent="0.3">
      <c r="A24" s="1">
        <v>5400</v>
      </c>
      <c r="B24" s="7">
        <f t="shared" si="0"/>
        <v>7.8260869565217392</v>
      </c>
      <c r="C24" s="4">
        <v>-115</v>
      </c>
      <c r="D24" s="7">
        <f t="shared" si="1"/>
        <v>7.6594202898550723</v>
      </c>
      <c r="E24" s="4">
        <f t="shared" si="2"/>
        <v>-87</v>
      </c>
      <c r="F24" s="4">
        <f t="shared" si="3"/>
        <v>120</v>
      </c>
      <c r="G24" s="1"/>
      <c r="H24" s="7">
        <f t="shared" si="4"/>
        <v>7.8260869565217392</v>
      </c>
      <c r="I24" s="4">
        <v>-340</v>
      </c>
      <c r="J24" s="7">
        <f t="shared" si="5"/>
        <v>7.333333333333333</v>
      </c>
      <c r="K24" s="4">
        <f t="shared" si="6"/>
        <v>-363</v>
      </c>
      <c r="L24" s="4">
        <f t="shared" si="7"/>
        <v>-570</v>
      </c>
    </row>
    <row r="25" spans="1:12" x14ac:dyDescent="0.3">
      <c r="A25" s="1">
        <v>5450</v>
      </c>
      <c r="B25" s="7">
        <f t="shared" si="0"/>
        <v>7.8985507246376816</v>
      </c>
      <c r="C25" s="4">
        <v>-115</v>
      </c>
      <c r="D25" s="7">
        <f t="shared" si="1"/>
        <v>7.7318840579710146</v>
      </c>
      <c r="E25" s="4">
        <f t="shared" si="2"/>
        <v>-137</v>
      </c>
      <c r="F25" s="4">
        <f t="shared" si="3"/>
        <v>70</v>
      </c>
      <c r="G25" s="1"/>
      <c r="H25" s="7">
        <f t="shared" si="4"/>
        <v>7.8985507246376816</v>
      </c>
      <c r="I25" s="4">
        <v>-340</v>
      </c>
      <c r="J25" s="7">
        <f t="shared" si="5"/>
        <v>7.4057971014492754</v>
      </c>
      <c r="K25" s="4">
        <f t="shared" si="6"/>
        <v>-344</v>
      </c>
      <c r="L25" s="4">
        <f t="shared" si="7"/>
        <v>-620</v>
      </c>
    </row>
    <row r="26" spans="1:12" x14ac:dyDescent="0.3">
      <c r="A26" s="1">
        <v>5500</v>
      </c>
      <c r="B26" s="7">
        <f t="shared" si="0"/>
        <v>7.9710144927536231</v>
      </c>
      <c r="C26" s="4">
        <v>-115</v>
      </c>
      <c r="D26" s="7">
        <f t="shared" si="1"/>
        <v>7.8043478260869561</v>
      </c>
      <c r="E26" s="4">
        <f t="shared" si="2"/>
        <v>-118</v>
      </c>
      <c r="F26" s="4">
        <f t="shared" si="3"/>
        <v>20</v>
      </c>
      <c r="G26" s="1"/>
      <c r="H26" s="7">
        <f t="shared" si="4"/>
        <v>7.9710144927536231</v>
      </c>
      <c r="I26" s="4">
        <v>-340</v>
      </c>
      <c r="J26" s="7">
        <f t="shared" si="5"/>
        <v>7.4782608695652177</v>
      </c>
      <c r="K26" s="4">
        <f t="shared" si="6"/>
        <v>-325</v>
      </c>
      <c r="L26" s="4">
        <f t="shared" si="7"/>
        <v>-670</v>
      </c>
    </row>
    <row r="27" spans="1:12" x14ac:dyDescent="0.3">
      <c r="A27" s="1">
        <v>5550</v>
      </c>
      <c r="B27" s="7">
        <f t="shared" si="0"/>
        <v>8.0434782608695645</v>
      </c>
      <c r="C27" s="4">
        <v>-115</v>
      </c>
      <c r="D27" s="7">
        <f t="shared" si="1"/>
        <v>7.8768115942028984</v>
      </c>
      <c r="E27" s="4">
        <f t="shared" si="2"/>
        <v>-99</v>
      </c>
      <c r="F27" s="4">
        <f t="shared" si="3"/>
        <v>-30</v>
      </c>
      <c r="G27" s="1"/>
      <c r="H27" s="7">
        <f t="shared" si="4"/>
        <v>8.0434782608695645</v>
      </c>
      <c r="I27" s="4">
        <v>-340</v>
      </c>
      <c r="J27" s="7">
        <f t="shared" si="5"/>
        <v>7.5507246376811592</v>
      </c>
      <c r="K27" s="4">
        <f t="shared" si="6"/>
        <v>-306</v>
      </c>
      <c r="L27" s="4">
        <f t="shared" si="7"/>
        <v>-30</v>
      </c>
    </row>
    <row r="28" spans="1:12" x14ac:dyDescent="0.3">
      <c r="A28" s="1">
        <v>5600</v>
      </c>
      <c r="B28" s="7">
        <f t="shared" si="0"/>
        <v>8.1159420289855078</v>
      </c>
      <c r="C28" s="4">
        <v>-115</v>
      </c>
      <c r="D28" s="7">
        <f t="shared" si="1"/>
        <v>7.9492753623188408</v>
      </c>
      <c r="E28" s="4">
        <f t="shared" si="2"/>
        <v>-149</v>
      </c>
      <c r="F28" s="4">
        <f t="shared" si="3"/>
        <v>-80</v>
      </c>
      <c r="G28" s="1"/>
      <c r="H28" s="7">
        <f t="shared" si="4"/>
        <v>8.1159420289855078</v>
      </c>
      <c r="I28" s="4">
        <v>-340</v>
      </c>
      <c r="J28" s="7">
        <f t="shared" si="5"/>
        <v>7.6231884057971016</v>
      </c>
      <c r="K28" s="4">
        <f t="shared" si="6"/>
        <v>-356</v>
      </c>
      <c r="L28" s="4">
        <f t="shared" si="7"/>
        <v>-80</v>
      </c>
    </row>
    <row r="29" spans="1:12" x14ac:dyDescent="0.3">
      <c r="A29" s="1">
        <v>5650</v>
      </c>
      <c r="B29" s="7">
        <f t="shared" si="0"/>
        <v>8.1884057971014492</v>
      </c>
      <c r="C29" s="4">
        <v>-115</v>
      </c>
      <c r="D29" s="7">
        <f t="shared" si="1"/>
        <v>8.0217391304347831</v>
      </c>
      <c r="E29" s="4">
        <f t="shared" si="2"/>
        <v>-130</v>
      </c>
      <c r="F29" s="4">
        <f t="shared" si="3"/>
        <v>-130</v>
      </c>
      <c r="G29" s="1"/>
      <c r="H29" s="7">
        <f t="shared" si="4"/>
        <v>8.1884057971014492</v>
      </c>
      <c r="I29" s="4">
        <v>-340</v>
      </c>
      <c r="J29" s="7">
        <f t="shared" si="5"/>
        <v>7.6956521739130439</v>
      </c>
      <c r="K29" s="4">
        <f t="shared" si="6"/>
        <v>-337</v>
      </c>
      <c r="L29" s="4">
        <f t="shared" si="7"/>
        <v>-130</v>
      </c>
    </row>
    <row r="30" spans="1:12" x14ac:dyDescent="0.3">
      <c r="A30" s="1">
        <v>5700</v>
      </c>
      <c r="B30" s="7">
        <f t="shared" si="0"/>
        <v>8.2608695652173907</v>
      </c>
      <c r="C30" s="4">
        <v>-115</v>
      </c>
      <c r="D30" s="7">
        <f t="shared" si="1"/>
        <v>8.0942028985507246</v>
      </c>
      <c r="E30" s="4">
        <f t="shared" si="2"/>
        <v>-111</v>
      </c>
      <c r="F30" s="4">
        <f t="shared" si="3"/>
        <v>-180</v>
      </c>
      <c r="G30" s="1"/>
      <c r="H30" s="7">
        <f t="shared" si="4"/>
        <v>8.2608695652173907</v>
      </c>
      <c r="I30" s="4">
        <v>-340</v>
      </c>
      <c r="J30" s="7">
        <f t="shared" si="5"/>
        <v>7.7681159420289854</v>
      </c>
      <c r="K30" s="4">
        <f t="shared" si="6"/>
        <v>-318</v>
      </c>
      <c r="L30" s="4">
        <f t="shared" si="7"/>
        <v>-180</v>
      </c>
    </row>
    <row r="31" spans="1:12" x14ac:dyDescent="0.3">
      <c r="A31" s="1">
        <v>5750</v>
      </c>
      <c r="B31" s="7">
        <f t="shared" si="0"/>
        <v>8.3333333333333339</v>
      </c>
      <c r="C31" s="4">
        <v>-115</v>
      </c>
      <c r="D31" s="7">
        <f t="shared" si="1"/>
        <v>8.1666666666666661</v>
      </c>
      <c r="E31" s="4">
        <f t="shared" si="2"/>
        <v>-92.000000000000909</v>
      </c>
      <c r="F31" s="4">
        <f t="shared" si="3"/>
        <v>-230</v>
      </c>
      <c r="G31" s="1"/>
      <c r="H31" s="7">
        <f t="shared" si="4"/>
        <v>8.3333333333333339</v>
      </c>
      <c r="I31" s="4">
        <v>-340</v>
      </c>
      <c r="J31" s="7">
        <f t="shared" si="5"/>
        <v>7.8405797101449277</v>
      </c>
      <c r="K31" s="4">
        <f t="shared" si="6"/>
        <v>-368</v>
      </c>
      <c r="L31" s="4">
        <f t="shared" si="7"/>
        <v>-230</v>
      </c>
    </row>
    <row r="32" spans="1:12" x14ac:dyDescent="0.3">
      <c r="A32" s="1">
        <v>5800</v>
      </c>
      <c r="B32" s="7">
        <f t="shared" si="0"/>
        <v>8.4057971014492754</v>
      </c>
      <c r="C32" s="4">
        <v>-115</v>
      </c>
      <c r="D32" s="7">
        <f t="shared" si="1"/>
        <v>8.2391304347826093</v>
      </c>
      <c r="E32" s="4">
        <f t="shared" si="2"/>
        <v>-142.00000000000091</v>
      </c>
      <c r="F32" s="4">
        <f t="shared" si="3"/>
        <v>-280</v>
      </c>
      <c r="G32" s="1"/>
      <c r="H32" s="7">
        <f t="shared" si="4"/>
        <v>8.4057971014492754</v>
      </c>
      <c r="I32" s="4">
        <v>-340</v>
      </c>
      <c r="J32" s="7">
        <f t="shared" si="5"/>
        <v>7.9130434782608692</v>
      </c>
      <c r="K32" s="4">
        <f t="shared" si="6"/>
        <v>-349</v>
      </c>
      <c r="L32" s="4">
        <f t="shared" si="7"/>
        <v>-280</v>
      </c>
    </row>
    <row r="33" spans="1:12" x14ac:dyDescent="0.3">
      <c r="A33" s="1">
        <v>5850</v>
      </c>
      <c r="B33" s="7">
        <f t="shared" si="0"/>
        <v>8.4782608695652169</v>
      </c>
      <c r="C33" s="4">
        <v>-115</v>
      </c>
      <c r="D33" s="7">
        <f t="shared" si="1"/>
        <v>8.3115942028985508</v>
      </c>
      <c r="E33" s="4">
        <f t="shared" si="2"/>
        <v>-122.99999999999909</v>
      </c>
      <c r="F33" s="4">
        <f t="shared" si="3"/>
        <v>-330</v>
      </c>
      <c r="G33" s="1"/>
      <c r="H33" s="7">
        <f t="shared" si="4"/>
        <v>8.4782608695652169</v>
      </c>
      <c r="I33" s="4">
        <v>-340</v>
      </c>
      <c r="J33" s="7">
        <f t="shared" si="5"/>
        <v>7.9855072463768115</v>
      </c>
      <c r="K33" s="4">
        <f t="shared" si="6"/>
        <v>-330</v>
      </c>
      <c r="L33" s="4">
        <f t="shared" si="7"/>
        <v>-330</v>
      </c>
    </row>
    <row r="34" spans="1:12" x14ac:dyDescent="0.3">
      <c r="A34" s="1">
        <v>5900</v>
      </c>
      <c r="B34" s="7">
        <f t="shared" ref="B34:B65" si="8">+$A34/(230*3)</f>
        <v>8.5507246376811601</v>
      </c>
      <c r="C34" s="4">
        <v>-115</v>
      </c>
      <c r="D34" s="7">
        <f t="shared" ref="D34:D65" si="9">(+$A34+C34)/(3*230)</f>
        <v>8.3840579710144922</v>
      </c>
      <c r="E34" s="4">
        <f t="shared" ref="E34:E65" si="10">(+ROUND(D34,1)*(3*230))-$A34</f>
        <v>-104</v>
      </c>
      <c r="F34" s="4">
        <f t="shared" ref="F34:F65" si="11">(+ROUND(D34,0)*(3*230))-$A34</f>
        <v>-380</v>
      </c>
      <c r="G34" s="1"/>
      <c r="H34" s="7">
        <f t="shared" ref="H34:H65" si="12">+$A34/(230*3)</f>
        <v>8.5507246376811601</v>
      </c>
      <c r="I34" s="4">
        <v>-340</v>
      </c>
      <c r="J34" s="7">
        <f t="shared" ref="J34:J65" si="13">(+$A34+I34)/(3*230)</f>
        <v>8.0579710144927539</v>
      </c>
      <c r="K34" s="4">
        <f t="shared" ref="K34:K65" si="14">(+ROUND(J34,1)*(3*230))-$A34</f>
        <v>-311</v>
      </c>
      <c r="L34" s="4">
        <f t="shared" ref="L34:L65" si="15">(+ROUND(J34,0)*(3*230))-$A34</f>
        <v>-380</v>
      </c>
    </row>
    <row r="35" spans="1:12" x14ac:dyDescent="0.3">
      <c r="A35" s="1">
        <v>5950</v>
      </c>
      <c r="B35" s="7">
        <f t="shared" si="8"/>
        <v>8.6231884057971016</v>
      </c>
      <c r="C35" s="4">
        <v>-115</v>
      </c>
      <c r="D35" s="7">
        <f t="shared" si="9"/>
        <v>8.4565217391304355</v>
      </c>
      <c r="E35" s="4">
        <f t="shared" si="10"/>
        <v>-85</v>
      </c>
      <c r="F35" s="4">
        <f t="shared" si="11"/>
        <v>-430</v>
      </c>
      <c r="G35" s="1"/>
      <c r="H35" s="7">
        <f t="shared" si="12"/>
        <v>8.6231884057971016</v>
      </c>
      <c r="I35" s="4">
        <v>-340</v>
      </c>
      <c r="J35" s="7">
        <f t="shared" si="13"/>
        <v>8.1304347826086953</v>
      </c>
      <c r="K35" s="4">
        <f t="shared" si="14"/>
        <v>-361</v>
      </c>
      <c r="L35" s="4">
        <f t="shared" si="15"/>
        <v>-430</v>
      </c>
    </row>
    <row r="36" spans="1:12" x14ac:dyDescent="0.3">
      <c r="A36" s="1">
        <v>6000</v>
      </c>
      <c r="B36" s="7">
        <f t="shared" si="8"/>
        <v>8.695652173913043</v>
      </c>
      <c r="C36" s="4">
        <v>-115</v>
      </c>
      <c r="D36" s="7">
        <f t="shared" si="9"/>
        <v>8.5289855072463769</v>
      </c>
      <c r="E36" s="4">
        <f t="shared" si="10"/>
        <v>-135</v>
      </c>
      <c r="F36" s="4">
        <f t="shared" si="11"/>
        <v>210</v>
      </c>
      <c r="G36" s="1"/>
      <c r="H36" s="7">
        <f t="shared" si="12"/>
        <v>8.695652173913043</v>
      </c>
      <c r="I36" s="4">
        <v>-340</v>
      </c>
      <c r="J36" s="7">
        <f t="shared" si="13"/>
        <v>8.2028985507246368</v>
      </c>
      <c r="K36" s="4">
        <f t="shared" si="14"/>
        <v>-342.00000000000091</v>
      </c>
      <c r="L36" s="4">
        <f t="shared" si="15"/>
        <v>-480</v>
      </c>
    </row>
    <row r="37" spans="1:12" x14ac:dyDescent="0.3">
      <c r="A37" s="1">
        <v>6050</v>
      </c>
      <c r="B37" s="7">
        <f t="shared" si="8"/>
        <v>8.7681159420289863</v>
      </c>
      <c r="C37" s="4">
        <v>-115</v>
      </c>
      <c r="D37" s="7">
        <f t="shared" si="9"/>
        <v>8.6014492753623184</v>
      </c>
      <c r="E37" s="4">
        <f t="shared" si="10"/>
        <v>-116</v>
      </c>
      <c r="F37" s="4">
        <f t="shared" si="11"/>
        <v>160</v>
      </c>
      <c r="G37" s="1"/>
      <c r="H37" s="7">
        <f t="shared" si="12"/>
        <v>8.7681159420289863</v>
      </c>
      <c r="I37" s="4">
        <v>-340</v>
      </c>
      <c r="J37" s="7">
        <f t="shared" si="13"/>
        <v>8.27536231884058</v>
      </c>
      <c r="K37" s="4">
        <f t="shared" si="14"/>
        <v>-322.99999999999909</v>
      </c>
      <c r="L37" s="4">
        <f t="shared" si="15"/>
        <v>-530</v>
      </c>
    </row>
    <row r="38" spans="1:12" x14ac:dyDescent="0.3">
      <c r="A38" s="1">
        <v>6100</v>
      </c>
      <c r="B38" s="7">
        <f t="shared" si="8"/>
        <v>8.8405797101449277</v>
      </c>
      <c r="C38" s="4">
        <v>-115</v>
      </c>
      <c r="D38" s="7">
        <f t="shared" si="9"/>
        <v>8.6739130434782616</v>
      </c>
      <c r="E38" s="4">
        <f t="shared" si="10"/>
        <v>-97.000000000000909</v>
      </c>
      <c r="F38" s="4">
        <f t="shared" si="11"/>
        <v>110</v>
      </c>
      <c r="G38" s="1"/>
      <c r="H38" s="7">
        <f t="shared" si="12"/>
        <v>8.8405797101449277</v>
      </c>
      <c r="I38" s="4">
        <v>-340</v>
      </c>
      <c r="J38" s="7">
        <f t="shared" si="13"/>
        <v>8.3478260869565215</v>
      </c>
      <c r="K38" s="4">
        <f t="shared" si="14"/>
        <v>-372.99999999999909</v>
      </c>
      <c r="L38" s="4">
        <f t="shared" si="15"/>
        <v>-580</v>
      </c>
    </row>
    <row r="39" spans="1:12" x14ac:dyDescent="0.3">
      <c r="A39" s="1">
        <v>6150</v>
      </c>
      <c r="B39" s="7">
        <f t="shared" si="8"/>
        <v>8.9130434782608692</v>
      </c>
      <c r="C39" s="4">
        <v>-115</v>
      </c>
      <c r="D39" s="7">
        <f t="shared" si="9"/>
        <v>8.7463768115942031</v>
      </c>
      <c r="E39" s="4">
        <f t="shared" si="10"/>
        <v>-147.00000000000091</v>
      </c>
      <c r="F39" s="4">
        <f t="shared" si="11"/>
        <v>60</v>
      </c>
      <c r="G39" s="1"/>
      <c r="H39" s="7">
        <f t="shared" si="12"/>
        <v>8.9130434782608692</v>
      </c>
      <c r="I39" s="4">
        <v>-340</v>
      </c>
      <c r="J39" s="7">
        <f t="shared" si="13"/>
        <v>8.420289855072463</v>
      </c>
      <c r="K39" s="4">
        <f t="shared" si="14"/>
        <v>-354</v>
      </c>
      <c r="L39" s="4">
        <f t="shared" si="15"/>
        <v>-630</v>
      </c>
    </row>
    <row r="40" spans="1:12" x14ac:dyDescent="0.3">
      <c r="A40" s="1">
        <v>6200</v>
      </c>
      <c r="B40" s="7">
        <f t="shared" si="8"/>
        <v>8.9855072463768124</v>
      </c>
      <c r="C40" s="4">
        <v>-115</v>
      </c>
      <c r="D40" s="7">
        <f t="shared" si="9"/>
        <v>8.8188405797101446</v>
      </c>
      <c r="E40" s="4">
        <f t="shared" si="10"/>
        <v>-127.99999999999909</v>
      </c>
      <c r="F40" s="4">
        <f t="shared" si="11"/>
        <v>10</v>
      </c>
      <c r="G40" s="1"/>
      <c r="H40" s="7">
        <f t="shared" si="12"/>
        <v>8.9855072463768124</v>
      </c>
      <c r="I40" s="4">
        <v>-340</v>
      </c>
      <c r="J40" s="7">
        <f t="shared" si="13"/>
        <v>8.4927536231884062</v>
      </c>
      <c r="K40" s="4">
        <f t="shared" si="14"/>
        <v>-335</v>
      </c>
      <c r="L40" s="4">
        <f t="shared" si="15"/>
        <v>-680</v>
      </c>
    </row>
    <row r="41" spans="1:12" x14ac:dyDescent="0.3">
      <c r="A41" s="1">
        <v>6250</v>
      </c>
      <c r="B41" s="7">
        <f t="shared" si="8"/>
        <v>9.0579710144927539</v>
      </c>
      <c r="C41" s="4">
        <v>-115</v>
      </c>
      <c r="D41" s="7">
        <f t="shared" si="9"/>
        <v>8.8913043478260878</v>
      </c>
      <c r="E41" s="4">
        <f t="shared" si="10"/>
        <v>-109</v>
      </c>
      <c r="F41" s="4">
        <f t="shared" si="11"/>
        <v>-40</v>
      </c>
      <c r="G41" s="1"/>
      <c r="H41" s="7">
        <f t="shared" si="12"/>
        <v>9.0579710144927539</v>
      </c>
      <c r="I41" s="4">
        <v>-340</v>
      </c>
      <c r="J41" s="7">
        <f t="shared" si="13"/>
        <v>8.5652173913043477</v>
      </c>
      <c r="K41" s="4">
        <f t="shared" si="14"/>
        <v>-316</v>
      </c>
      <c r="L41" s="4">
        <f t="shared" si="15"/>
        <v>-40</v>
      </c>
    </row>
    <row r="42" spans="1:12" x14ac:dyDescent="0.3">
      <c r="A42" s="1">
        <v>6300</v>
      </c>
      <c r="B42" s="7">
        <f t="shared" si="8"/>
        <v>9.1304347826086953</v>
      </c>
      <c r="C42" s="4">
        <v>-115</v>
      </c>
      <c r="D42" s="7">
        <f t="shared" si="9"/>
        <v>8.9637681159420293</v>
      </c>
      <c r="E42" s="4">
        <f t="shared" si="10"/>
        <v>-90</v>
      </c>
      <c r="F42" s="4">
        <f t="shared" si="11"/>
        <v>-90</v>
      </c>
      <c r="G42" s="1"/>
      <c r="H42" s="7">
        <f t="shared" si="12"/>
        <v>9.1304347826086953</v>
      </c>
      <c r="I42" s="4">
        <v>-340</v>
      </c>
      <c r="J42" s="7">
        <f t="shared" si="13"/>
        <v>8.6376811594202891</v>
      </c>
      <c r="K42" s="4">
        <f t="shared" si="14"/>
        <v>-366</v>
      </c>
      <c r="L42" s="4">
        <f t="shared" si="15"/>
        <v>-90</v>
      </c>
    </row>
    <row r="43" spans="1:12" x14ac:dyDescent="0.3">
      <c r="A43" s="1">
        <v>6350</v>
      </c>
      <c r="B43" s="7">
        <f t="shared" si="8"/>
        <v>9.2028985507246368</v>
      </c>
      <c r="C43" s="4">
        <v>-115</v>
      </c>
      <c r="D43" s="7">
        <f t="shared" si="9"/>
        <v>9.0362318840579707</v>
      </c>
      <c r="E43" s="4">
        <f t="shared" si="10"/>
        <v>-140</v>
      </c>
      <c r="F43" s="4">
        <f t="shared" si="11"/>
        <v>-140</v>
      </c>
      <c r="G43" s="1"/>
      <c r="H43" s="7">
        <f t="shared" si="12"/>
        <v>9.2028985507246368</v>
      </c>
      <c r="I43" s="4">
        <v>-340</v>
      </c>
      <c r="J43" s="7">
        <f t="shared" si="13"/>
        <v>8.7101449275362324</v>
      </c>
      <c r="K43" s="4">
        <f t="shared" si="14"/>
        <v>-347.00000000000091</v>
      </c>
      <c r="L43" s="4">
        <f t="shared" si="15"/>
        <v>-140</v>
      </c>
    </row>
    <row r="44" spans="1:12" x14ac:dyDescent="0.3">
      <c r="A44" s="1">
        <v>6400</v>
      </c>
      <c r="B44" s="7">
        <f t="shared" si="8"/>
        <v>9.27536231884058</v>
      </c>
      <c r="C44" s="4">
        <v>-115</v>
      </c>
      <c r="D44" s="7">
        <f t="shared" si="9"/>
        <v>9.1086956521739122</v>
      </c>
      <c r="E44" s="4">
        <f t="shared" si="10"/>
        <v>-121</v>
      </c>
      <c r="F44" s="4">
        <f t="shared" si="11"/>
        <v>-190</v>
      </c>
      <c r="G44" s="1"/>
      <c r="H44" s="7">
        <f t="shared" si="12"/>
        <v>9.27536231884058</v>
      </c>
      <c r="I44" s="4">
        <v>-340</v>
      </c>
      <c r="J44" s="7">
        <f t="shared" si="13"/>
        <v>8.7826086956521738</v>
      </c>
      <c r="K44" s="4">
        <f t="shared" si="14"/>
        <v>-327.99999999999909</v>
      </c>
      <c r="L44" s="4">
        <f t="shared" si="15"/>
        <v>-190</v>
      </c>
    </row>
    <row r="45" spans="1:12" x14ac:dyDescent="0.3">
      <c r="A45" s="1">
        <v>6450</v>
      </c>
      <c r="B45" s="7">
        <f t="shared" si="8"/>
        <v>9.3478260869565215</v>
      </c>
      <c r="C45" s="4">
        <v>-115</v>
      </c>
      <c r="D45" s="7">
        <f t="shared" si="9"/>
        <v>9.1811594202898554</v>
      </c>
      <c r="E45" s="4">
        <f t="shared" si="10"/>
        <v>-102.00000000000091</v>
      </c>
      <c r="F45" s="4">
        <f t="shared" si="11"/>
        <v>-240</v>
      </c>
      <c r="G45" s="1"/>
      <c r="H45" s="7">
        <f t="shared" si="12"/>
        <v>9.3478260869565215</v>
      </c>
      <c r="I45" s="4">
        <v>-340</v>
      </c>
      <c r="J45" s="7">
        <f t="shared" si="13"/>
        <v>8.8550724637681153</v>
      </c>
      <c r="K45" s="4">
        <f t="shared" si="14"/>
        <v>-309</v>
      </c>
      <c r="L45" s="4">
        <f t="shared" si="15"/>
        <v>-240</v>
      </c>
    </row>
    <row r="46" spans="1:12" x14ac:dyDescent="0.3">
      <c r="A46" s="1">
        <v>6500</v>
      </c>
      <c r="B46" s="7">
        <f t="shared" si="8"/>
        <v>9.420289855072463</v>
      </c>
      <c r="C46" s="4">
        <v>-115</v>
      </c>
      <c r="D46" s="7">
        <f t="shared" si="9"/>
        <v>9.2536231884057969</v>
      </c>
      <c r="E46" s="4">
        <f t="shared" si="10"/>
        <v>-82.999999999999091</v>
      </c>
      <c r="F46" s="4">
        <f t="shared" si="11"/>
        <v>-290</v>
      </c>
      <c r="G46" s="1"/>
      <c r="H46" s="7">
        <f t="shared" si="12"/>
        <v>9.420289855072463</v>
      </c>
      <c r="I46" s="4">
        <v>-340</v>
      </c>
      <c r="J46" s="7">
        <f t="shared" si="13"/>
        <v>8.9275362318840585</v>
      </c>
      <c r="K46" s="4">
        <f t="shared" si="14"/>
        <v>-359</v>
      </c>
      <c r="L46" s="4">
        <f t="shared" si="15"/>
        <v>-290</v>
      </c>
    </row>
    <row r="47" spans="1:12" x14ac:dyDescent="0.3">
      <c r="A47" s="1">
        <v>6550</v>
      </c>
      <c r="B47" s="7">
        <f t="shared" si="8"/>
        <v>9.4927536231884062</v>
      </c>
      <c r="C47" s="4">
        <v>-115</v>
      </c>
      <c r="D47" s="7">
        <f t="shared" si="9"/>
        <v>9.3260869565217384</v>
      </c>
      <c r="E47" s="4">
        <f t="shared" si="10"/>
        <v>-132.99999999999909</v>
      </c>
      <c r="F47" s="4">
        <f t="shared" si="11"/>
        <v>-340</v>
      </c>
      <c r="G47" s="1"/>
      <c r="H47" s="7">
        <f t="shared" si="12"/>
        <v>9.4927536231884062</v>
      </c>
      <c r="I47" s="4">
        <v>-340</v>
      </c>
      <c r="J47" s="7">
        <f t="shared" si="13"/>
        <v>9</v>
      </c>
      <c r="K47" s="4">
        <f t="shared" si="14"/>
        <v>-340</v>
      </c>
      <c r="L47" s="4">
        <f t="shared" si="15"/>
        <v>-340</v>
      </c>
    </row>
    <row r="48" spans="1:12" x14ac:dyDescent="0.3">
      <c r="A48" s="1">
        <v>6600</v>
      </c>
      <c r="B48" s="7">
        <f t="shared" si="8"/>
        <v>9.5652173913043477</v>
      </c>
      <c r="C48" s="4">
        <v>-115</v>
      </c>
      <c r="D48" s="7">
        <f t="shared" si="9"/>
        <v>9.3985507246376816</v>
      </c>
      <c r="E48" s="4">
        <f t="shared" si="10"/>
        <v>-114</v>
      </c>
      <c r="F48" s="4">
        <f t="shared" si="11"/>
        <v>-390</v>
      </c>
      <c r="G48" s="1"/>
      <c r="H48" s="7">
        <f t="shared" si="12"/>
        <v>9.5652173913043477</v>
      </c>
      <c r="I48" s="4">
        <v>-340</v>
      </c>
      <c r="J48" s="7">
        <f t="shared" si="13"/>
        <v>9.0724637681159415</v>
      </c>
      <c r="K48" s="4">
        <f t="shared" si="14"/>
        <v>-321</v>
      </c>
      <c r="L48" s="4">
        <f t="shared" si="15"/>
        <v>-390</v>
      </c>
    </row>
    <row r="49" spans="1:12" x14ac:dyDescent="0.3">
      <c r="A49" s="1">
        <v>6650</v>
      </c>
      <c r="B49" s="7">
        <f t="shared" si="8"/>
        <v>9.6376811594202891</v>
      </c>
      <c r="C49" s="4">
        <v>-115</v>
      </c>
      <c r="D49" s="7">
        <f t="shared" si="9"/>
        <v>9.4710144927536231</v>
      </c>
      <c r="E49" s="4">
        <f t="shared" si="10"/>
        <v>-95</v>
      </c>
      <c r="F49" s="4">
        <f t="shared" si="11"/>
        <v>-440</v>
      </c>
      <c r="G49" s="1"/>
      <c r="H49" s="7">
        <f t="shared" si="12"/>
        <v>9.6376811594202891</v>
      </c>
      <c r="I49" s="4">
        <v>-340</v>
      </c>
      <c r="J49" s="7">
        <f t="shared" si="13"/>
        <v>9.1449275362318847</v>
      </c>
      <c r="K49" s="4">
        <f t="shared" si="14"/>
        <v>-371</v>
      </c>
      <c r="L49" s="4">
        <f t="shared" si="15"/>
        <v>-440</v>
      </c>
    </row>
    <row r="50" spans="1:12" x14ac:dyDescent="0.3">
      <c r="A50" s="1">
        <v>6700</v>
      </c>
      <c r="B50" s="7">
        <f t="shared" si="8"/>
        <v>9.7101449275362324</v>
      </c>
      <c r="C50" s="4">
        <v>-115</v>
      </c>
      <c r="D50" s="7">
        <f t="shared" si="9"/>
        <v>9.5434782608695645</v>
      </c>
      <c r="E50" s="4">
        <f t="shared" si="10"/>
        <v>-145</v>
      </c>
      <c r="F50" s="4">
        <f t="shared" si="11"/>
        <v>200</v>
      </c>
      <c r="G50" s="1"/>
      <c r="H50" s="7">
        <f t="shared" si="12"/>
        <v>9.7101449275362324</v>
      </c>
      <c r="I50" s="4">
        <v>-340</v>
      </c>
      <c r="J50" s="7">
        <f t="shared" si="13"/>
        <v>9.2173913043478262</v>
      </c>
      <c r="K50" s="4">
        <f t="shared" si="14"/>
        <v>-352.00000000000091</v>
      </c>
      <c r="L50" s="4">
        <f t="shared" si="15"/>
        <v>-490</v>
      </c>
    </row>
    <row r="51" spans="1:12" x14ac:dyDescent="0.3">
      <c r="A51" s="1">
        <v>6750</v>
      </c>
      <c r="B51" s="7">
        <f t="shared" si="8"/>
        <v>9.7826086956521738</v>
      </c>
      <c r="C51" s="4">
        <v>-115</v>
      </c>
      <c r="D51" s="7">
        <f t="shared" si="9"/>
        <v>9.6159420289855078</v>
      </c>
      <c r="E51" s="4">
        <f t="shared" si="10"/>
        <v>-126</v>
      </c>
      <c r="F51" s="4">
        <f t="shared" si="11"/>
        <v>150</v>
      </c>
      <c r="G51" s="1"/>
      <c r="H51" s="7">
        <f t="shared" si="12"/>
        <v>9.7826086956521738</v>
      </c>
      <c r="I51" s="4">
        <v>-340</v>
      </c>
      <c r="J51" s="7">
        <f t="shared" si="13"/>
        <v>9.2898550724637676</v>
      </c>
      <c r="K51" s="4">
        <f t="shared" si="14"/>
        <v>-332.99999999999909</v>
      </c>
      <c r="L51" s="4">
        <f t="shared" si="15"/>
        <v>-540</v>
      </c>
    </row>
    <row r="52" spans="1:12" x14ac:dyDescent="0.3">
      <c r="A52" s="1">
        <v>6800</v>
      </c>
      <c r="B52" s="7">
        <f t="shared" si="8"/>
        <v>9.8550724637681153</v>
      </c>
      <c r="C52" s="4">
        <v>-115</v>
      </c>
      <c r="D52" s="7">
        <f t="shared" si="9"/>
        <v>9.6884057971014492</v>
      </c>
      <c r="E52" s="4">
        <f t="shared" si="10"/>
        <v>-107.00000000000091</v>
      </c>
      <c r="F52" s="4">
        <f t="shared" si="11"/>
        <v>100</v>
      </c>
      <c r="G52" s="1"/>
      <c r="H52" s="7">
        <f t="shared" si="12"/>
        <v>9.8550724637681153</v>
      </c>
      <c r="I52" s="4">
        <v>-340</v>
      </c>
      <c r="J52" s="7">
        <f t="shared" si="13"/>
        <v>9.3623188405797109</v>
      </c>
      <c r="K52" s="4">
        <f t="shared" si="14"/>
        <v>-314</v>
      </c>
      <c r="L52" s="4">
        <f t="shared" si="15"/>
        <v>-590</v>
      </c>
    </row>
    <row r="53" spans="1:12" x14ac:dyDescent="0.3">
      <c r="A53" s="1">
        <v>6850</v>
      </c>
      <c r="B53" s="7">
        <f t="shared" si="8"/>
        <v>9.9275362318840585</v>
      </c>
      <c r="C53" s="4">
        <v>-115</v>
      </c>
      <c r="D53" s="7">
        <f t="shared" si="9"/>
        <v>9.7608695652173907</v>
      </c>
      <c r="E53" s="4">
        <f t="shared" si="10"/>
        <v>-87.999999999999091</v>
      </c>
      <c r="F53" s="4">
        <f t="shared" si="11"/>
        <v>50</v>
      </c>
      <c r="G53" s="1"/>
      <c r="H53" s="7">
        <f t="shared" si="12"/>
        <v>9.9275362318840585</v>
      </c>
      <c r="I53" s="4">
        <v>-340</v>
      </c>
      <c r="J53" s="7">
        <f t="shared" si="13"/>
        <v>9.4347826086956523</v>
      </c>
      <c r="K53" s="4">
        <f t="shared" si="14"/>
        <v>-364</v>
      </c>
      <c r="L53" s="4">
        <f t="shared" si="15"/>
        <v>-640</v>
      </c>
    </row>
    <row r="54" spans="1:12" x14ac:dyDescent="0.3">
      <c r="A54" s="1">
        <v>6900</v>
      </c>
      <c r="B54" s="7">
        <f t="shared" si="8"/>
        <v>10</v>
      </c>
      <c r="C54" s="4">
        <v>-115</v>
      </c>
      <c r="D54" s="7">
        <f t="shared" si="9"/>
        <v>9.8333333333333339</v>
      </c>
      <c r="E54" s="4">
        <f t="shared" si="10"/>
        <v>-137.99999999999909</v>
      </c>
      <c r="F54" s="4">
        <f t="shared" si="11"/>
        <v>0</v>
      </c>
      <c r="G54" s="1"/>
      <c r="H54" s="7">
        <f t="shared" si="12"/>
        <v>10</v>
      </c>
      <c r="I54" s="4">
        <v>-340</v>
      </c>
      <c r="J54" s="7">
        <f t="shared" si="13"/>
        <v>9.5072463768115938</v>
      </c>
      <c r="K54" s="4">
        <f t="shared" si="14"/>
        <v>-345</v>
      </c>
      <c r="L54" s="4">
        <f t="shared" si="15"/>
        <v>0</v>
      </c>
    </row>
    <row r="55" spans="1:12" x14ac:dyDescent="0.3">
      <c r="A55" s="1">
        <v>6950</v>
      </c>
      <c r="B55" s="7">
        <f t="shared" si="8"/>
        <v>10.072463768115941</v>
      </c>
      <c r="C55" s="4">
        <v>-115</v>
      </c>
      <c r="D55" s="7">
        <f t="shared" si="9"/>
        <v>9.9057971014492754</v>
      </c>
      <c r="E55" s="4">
        <f t="shared" si="10"/>
        <v>-119</v>
      </c>
      <c r="F55" s="4">
        <f t="shared" si="11"/>
        <v>-50</v>
      </c>
      <c r="G55" s="1"/>
      <c r="H55" s="7">
        <f t="shared" si="12"/>
        <v>10.072463768115941</v>
      </c>
      <c r="I55" s="4">
        <v>-340</v>
      </c>
      <c r="J55" s="7">
        <f t="shared" si="13"/>
        <v>9.579710144927537</v>
      </c>
      <c r="K55" s="4">
        <f t="shared" si="14"/>
        <v>-326</v>
      </c>
      <c r="L55" s="4">
        <f t="shared" si="15"/>
        <v>-50</v>
      </c>
    </row>
    <row r="56" spans="1:12" x14ac:dyDescent="0.3">
      <c r="A56" s="1">
        <v>7000</v>
      </c>
      <c r="B56" s="7">
        <f t="shared" si="8"/>
        <v>10.144927536231885</v>
      </c>
      <c r="C56" s="4">
        <v>-115</v>
      </c>
      <c r="D56" s="7">
        <f t="shared" si="9"/>
        <v>9.9782608695652169</v>
      </c>
      <c r="E56" s="4">
        <f t="shared" si="10"/>
        <v>-100</v>
      </c>
      <c r="F56" s="4">
        <f t="shared" si="11"/>
        <v>-100</v>
      </c>
      <c r="G56" s="1"/>
      <c r="H56" s="7">
        <f t="shared" si="12"/>
        <v>10.144927536231885</v>
      </c>
      <c r="I56" s="4">
        <v>-340</v>
      </c>
      <c r="J56" s="7">
        <f t="shared" si="13"/>
        <v>9.6521739130434785</v>
      </c>
      <c r="K56" s="4">
        <f t="shared" si="14"/>
        <v>-307.00000000000091</v>
      </c>
      <c r="L56" s="4">
        <f t="shared" si="15"/>
        <v>-100</v>
      </c>
    </row>
    <row r="57" spans="1:12" x14ac:dyDescent="0.3">
      <c r="A57" s="1">
        <v>7050</v>
      </c>
      <c r="B57" s="7">
        <f t="shared" si="8"/>
        <v>10.217391304347826</v>
      </c>
      <c r="C57" s="4">
        <v>-115</v>
      </c>
      <c r="D57" s="7">
        <f t="shared" si="9"/>
        <v>10.05072463768116</v>
      </c>
      <c r="E57" s="4">
        <f t="shared" si="10"/>
        <v>-81</v>
      </c>
      <c r="F57" s="4">
        <f t="shared" si="11"/>
        <v>-150</v>
      </c>
      <c r="G57" s="1"/>
      <c r="H57" s="7">
        <f t="shared" si="12"/>
        <v>10.217391304347826</v>
      </c>
      <c r="I57" s="4">
        <v>-340</v>
      </c>
      <c r="J57" s="7">
        <f t="shared" si="13"/>
        <v>9.72463768115942</v>
      </c>
      <c r="K57" s="4">
        <f t="shared" si="14"/>
        <v>-357.00000000000091</v>
      </c>
      <c r="L57" s="4">
        <f t="shared" si="15"/>
        <v>-150</v>
      </c>
    </row>
    <row r="58" spans="1:12" x14ac:dyDescent="0.3">
      <c r="A58" s="1">
        <v>7100</v>
      </c>
      <c r="B58" s="7">
        <f t="shared" si="8"/>
        <v>10.289855072463768</v>
      </c>
      <c r="C58" s="4">
        <v>-115</v>
      </c>
      <c r="D58" s="7">
        <f t="shared" si="9"/>
        <v>10.123188405797102</v>
      </c>
      <c r="E58" s="4">
        <f t="shared" si="10"/>
        <v>-131</v>
      </c>
      <c r="F58" s="4">
        <f t="shared" si="11"/>
        <v>-200</v>
      </c>
      <c r="G58" s="1"/>
      <c r="H58" s="7">
        <f t="shared" si="12"/>
        <v>10.289855072463768</v>
      </c>
      <c r="I58" s="4">
        <v>-340</v>
      </c>
      <c r="J58" s="7">
        <f t="shared" si="13"/>
        <v>9.7971014492753632</v>
      </c>
      <c r="K58" s="4">
        <f t="shared" si="14"/>
        <v>-337.99999999999909</v>
      </c>
      <c r="L58" s="4">
        <f t="shared" si="15"/>
        <v>-200</v>
      </c>
    </row>
    <row r="59" spans="1:12" x14ac:dyDescent="0.3">
      <c r="A59" s="1">
        <v>7150</v>
      </c>
      <c r="B59" s="7">
        <f t="shared" si="8"/>
        <v>10.362318840579711</v>
      </c>
      <c r="C59" s="4">
        <v>-115</v>
      </c>
      <c r="D59" s="7">
        <f t="shared" si="9"/>
        <v>10.195652173913043</v>
      </c>
      <c r="E59" s="4">
        <f t="shared" si="10"/>
        <v>-112.00000000000091</v>
      </c>
      <c r="F59" s="4">
        <f t="shared" si="11"/>
        <v>-250</v>
      </c>
      <c r="G59" s="1"/>
      <c r="H59" s="7">
        <f t="shared" si="12"/>
        <v>10.362318840579711</v>
      </c>
      <c r="I59" s="4">
        <v>-340</v>
      </c>
      <c r="J59" s="7">
        <f t="shared" si="13"/>
        <v>9.8695652173913047</v>
      </c>
      <c r="K59" s="4">
        <f t="shared" si="14"/>
        <v>-319</v>
      </c>
      <c r="L59" s="4">
        <f t="shared" si="15"/>
        <v>-250</v>
      </c>
    </row>
    <row r="60" spans="1:12" x14ac:dyDescent="0.3">
      <c r="A60" s="1">
        <v>7200</v>
      </c>
      <c r="B60" s="7">
        <f t="shared" si="8"/>
        <v>10.434782608695652</v>
      </c>
      <c r="C60" s="4">
        <v>-115</v>
      </c>
      <c r="D60" s="7">
        <f t="shared" si="9"/>
        <v>10.268115942028986</v>
      </c>
      <c r="E60" s="4">
        <f t="shared" si="10"/>
        <v>-92.999999999999091</v>
      </c>
      <c r="F60" s="4">
        <f t="shared" si="11"/>
        <v>-300</v>
      </c>
      <c r="G60" s="1"/>
      <c r="H60" s="7">
        <f t="shared" si="12"/>
        <v>10.434782608695652</v>
      </c>
      <c r="I60" s="4">
        <v>-340</v>
      </c>
      <c r="J60" s="7">
        <f t="shared" si="13"/>
        <v>9.9420289855072461</v>
      </c>
      <c r="K60" s="4">
        <f t="shared" si="14"/>
        <v>-369</v>
      </c>
      <c r="L60" s="4">
        <f t="shared" si="15"/>
        <v>-300</v>
      </c>
    </row>
    <row r="61" spans="1:12" x14ac:dyDescent="0.3">
      <c r="A61" s="1">
        <v>7250</v>
      </c>
      <c r="B61" s="7">
        <f t="shared" si="8"/>
        <v>10.507246376811594</v>
      </c>
      <c r="C61" s="4">
        <v>-115</v>
      </c>
      <c r="D61" s="7">
        <f t="shared" si="9"/>
        <v>10.340579710144928</v>
      </c>
      <c r="E61" s="4">
        <f t="shared" si="10"/>
        <v>-142.99999999999909</v>
      </c>
      <c r="F61" s="4">
        <f t="shared" si="11"/>
        <v>-350</v>
      </c>
      <c r="G61" s="1"/>
      <c r="H61" s="7">
        <f t="shared" si="12"/>
        <v>10.507246376811594</v>
      </c>
      <c r="I61" s="4">
        <v>-340</v>
      </c>
      <c r="J61" s="7">
        <f t="shared" si="13"/>
        <v>10.014492753623188</v>
      </c>
      <c r="K61" s="4">
        <f t="shared" si="14"/>
        <v>-350</v>
      </c>
      <c r="L61" s="4">
        <f t="shared" si="15"/>
        <v>-350</v>
      </c>
    </row>
    <row r="62" spans="1:12" x14ac:dyDescent="0.3">
      <c r="A62" s="1">
        <v>7300</v>
      </c>
      <c r="B62" s="7">
        <f t="shared" si="8"/>
        <v>10.579710144927537</v>
      </c>
      <c r="C62" s="4">
        <v>-115</v>
      </c>
      <c r="D62" s="7">
        <f t="shared" si="9"/>
        <v>10.413043478260869</v>
      </c>
      <c r="E62" s="4">
        <f t="shared" si="10"/>
        <v>-124</v>
      </c>
      <c r="F62" s="4">
        <f t="shared" si="11"/>
        <v>-400</v>
      </c>
      <c r="G62" s="1"/>
      <c r="H62" s="7">
        <f t="shared" si="12"/>
        <v>10.579710144927537</v>
      </c>
      <c r="I62" s="4">
        <v>-340</v>
      </c>
      <c r="J62" s="7">
        <f t="shared" si="13"/>
        <v>10.086956521739131</v>
      </c>
      <c r="K62" s="4">
        <f t="shared" si="14"/>
        <v>-331</v>
      </c>
      <c r="L62" s="4">
        <f t="shared" si="15"/>
        <v>-400</v>
      </c>
    </row>
    <row r="63" spans="1:12" x14ac:dyDescent="0.3">
      <c r="A63" s="1">
        <v>7350</v>
      </c>
      <c r="B63" s="7">
        <f t="shared" si="8"/>
        <v>10.652173913043478</v>
      </c>
      <c r="C63" s="4">
        <v>-115</v>
      </c>
      <c r="D63" s="7">
        <f t="shared" si="9"/>
        <v>10.485507246376812</v>
      </c>
      <c r="E63" s="4">
        <f t="shared" si="10"/>
        <v>-105</v>
      </c>
      <c r="F63" s="4">
        <f t="shared" si="11"/>
        <v>-450</v>
      </c>
      <c r="G63" s="1"/>
      <c r="H63" s="7">
        <f t="shared" si="12"/>
        <v>10.652173913043478</v>
      </c>
      <c r="I63" s="4">
        <v>-340</v>
      </c>
      <c r="J63" s="7">
        <f t="shared" si="13"/>
        <v>10.159420289855072</v>
      </c>
      <c r="K63" s="4">
        <f t="shared" si="14"/>
        <v>-312.00000000000091</v>
      </c>
      <c r="L63" s="4">
        <f t="shared" si="15"/>
        <v>-450</v>
      </c>
    </row>
    <row r="64" spans="1:12" x14ac:dyDescent="0.3">
      <c r="A64" s="1">
        <v>7400</v>
      </c>
      <c r="B64" s="7">
        <f t="shared" si="8"/>
        <v>10.72463768115942</v>
      </c>
      <c r="C64" s="4">
        <v>-115</v>
      </c>
      <c r="D64" s="7">
        <f t="shared" si="9"/>
        <v>10.557971014492754</v>
      </c>
      <c r="E64" s="4">
        <f t="shared" si="10"/>
        <v>-86</v>
      </c>
      <c r="F64" s="4">
        <f t="shared" si="11"/>
        <v>190</v>
      </c>
      <c r="G64" s="1"/>
      <c r="H64" s="7">
        <f t="shared" si="12"/>
        <v>10.72463768115942</v>
      </c>
      <c r="I64" s="4">
        <v>-340</v>
      </c>
      <c r="J64" s="7">
        <f t="shared" si="13"/>
        <v>10.231884057971014</v>
      </c>
      <c r="K64" s="4">
        <f t="shared" si="14"/>
        <v>-362.00000000000091</v>
      </c>
      <c r="L64" s="4">
        <f t="shared" si="15"/>
        <v>-500</v>
      </c>
    </row>
    <row r="65" spans="1:12" x14ac:dyDescent="0.3">
      <c r="A65" s="1">
        <v>7450</v>
      </c>
      <c r="B65" s="7">
        <f t="shared" si="8"/>
        <v>10.797101449275363</v>
      </c>
      <c r="C65" s="4">
        <v>-115</v>
      </c>
      <c r="D65" s="7">
        <f t="shared" si="9"/>
        <v>10.630434782608695</v>
      </c>
      <c r="E65" s="4">
        <f t="shared" si="10"/>
        <v>-136</v>
      </c>
      <c r="F65" s="4">
        <f t="shared" si="11"/>
        <v>140</v>
      </c>
      <c r="G65" s="1"/>
      <c r="H65" s="7">
        <f t="shared" si="12"/>
        <v>10.797101449275363</v>
      </c>
      <c r="I65" s="4">
        <v>-340</v>
      </c>
      <c r="J65" s="7">
        <f t="shared" si="13"/>
        <v>10.304347826086957</v>
      </c>
      <c r="K65" s="4">
        <f t="shared" si="14"/>
        <v>-342.99999999999909</v>
      </c>
      <c r="L65" s="4">
        <f t="shared" si="15"/>
        <v>-550</v>
      </c>
    </row>
    <row r="66" spans="1:12" x14ac:dyDescent="0.3">
      <c r="A66" s="1">
        <v>7500</v>
      </c>
      <c r="B66" s="7">
        <f t="shared" ref="B66:B97" si="16">+$A66/(230*3)</f>
        <v>10.869565217391305</v>
      </c>
      <c r="C66" s="4">
        <v>-115</v>
      </c>
      <c r="D66" s="7">
        <f t="shared" ref="D66:D97" si="17">(+$A66+C66)/(3*230)</f>
        <v>10.702898550724637</v>
      </c>
      <c r="E66" s="4">
        <f t="shared" ref="E66:E97" si="18">(+ROUND(D66,1)*(3*230))-$A66</f>
        <v>-117.00000000000091</v>
      </c>
      <c r="F66" s="4">
        <f t="shared" ref="F66:F97" si="19">(+ROUND(D66,0)*(3*230))-$A66</f>
        <v>90</v>
      </c>
      <c r="G66" s="1"/>
      <c r="H66" s="7">
        <f t="shared" ref="H66:H97" si="20">+$A66/(230*3)</f>
        <v>10.869565217391305</v>
      </c>
      <c r="I66" s="4">
        <v>-340</v>
      </c>
      <c r="J66" s="7">
        <f t="shared" ref="J66:J97" si="21">(+$A66+I66)/(3*230)</f>
        <v>10.376811594202898</v>
      </c>
      <c r="K66" s="4">
        <f t="shared" ref="K66:K97" si="22">(+ROUND(J66,1)*(3*230))-$A66</f>
        <v>-324</v>
      </c>
      <c r="L66" s="4">
        <f t="shared" ref="L66:L97" si="23">(+ROUND(J66,0)*(3*230))-$A66</f>
        <v>-600</v>
      </c>
    </row>
    <row r="67" spans="1:12" x14ac:dyDescent="0.3">
      <c r="A67" s="1">
        <v>7550</v>
      </c>
      <c r="B67" s="7">
        <f t="shared" si="16"/>
        <v>10.942028985507246</v>
      </c>
      <c r="C67" s="4">
        <v>-115</v>
      </c>
      <c r="D67" s="7">
        <f t="shared" si="17"/>
        <v>10.77536231884058</v>
      </c>
      <c r="E67" s="4">
        <f t="shared" si="18"/>
        <v>-97.999999999999091</v>
      </c>
      <c r="F67" s="4">
        <f t="shared" si="19"/>
        <v>40</v>
      </c>
      <c r="G67" s="1"/>
      <c r="H67" s="7">
        <f t="shared" si="20"/>
        <v>10.942028985507246</v>
      </c>
      <c r="I67" s="4">
        <v>-340</v>
      </c>
      <c r="J67" s="7">
        <f t="shared" si="21"/>
        <v>10.44927536231884</v>
      </c>
      <c r="K67" s="4">
        <f t="shared" si="22"/>
        <v>-374</v>
      </c>
      <c r="L67" s="4">
        <f t="shared" si="23"/>
        <v>-650</v>
      </c>
    </row>
    <row r="68" spans="1:12" x14ac:dyDescent="0.3">
      <c r="A68" s="1">
        <v>7600</v>
      </c>
      <c r="B68" s="7">
        <f t="shared" si="16"/>
        <v>11.014492753623188</v>
      </c>
      <c r="C68" s="4">
        <v>-115</v>
      </c>
      <c r="D68" s="7">
        <f t="shared" si="17"/>
        <v>10.847826086956522</v>
      </c>
      <c r="E68" s="4">
        <f t="shared" si="18"/>
        <v>-147.99999999999909</v>
      </c>
      <c r="F68" s="4">
        <f t="shared" si="19"/>
        <v>-10</v>
      </c>
      <c r="G68" s="1"/>
      <c r="H68" s="7">
        <f t="shared" si="20"/>
        <v>11.014492753623188</v>
      </c>
      <c r="I68" s="4">
        <v>-340</v>
      </c>
      <c r="J68" s="7">
        <f t="shared" si="21"/>
        <v>10.521739130434783</v>
      </c>
      <c r="K68" s="4">
        <f t="shared" si="22"/>
        <v>-355</v>
      </c>
      <c r="L68" s="4">
        <f t="shared" si="23"/>
        <v>-10</v>
      </c>
    </row>
    <row r="69" spans="1:12" x14ac:dyDescent="0.3">
      <c r="A69" s="1">
        <v>7650</v>
      </c>
      <c r="B69" s="7">
        <f t="shared" si="16"/>
        <v>11.086956521739131</v>
      </c>
      <c r="C69" s="4">
        <v>-115</v>
      </c>
      <c r="D69" s="7">
        <f t="shared" si="17"/>
        <v>10.920289855072463</v>
      </c>
      <c r="E69" s="4">
        <f t="shared" si="18"/>
        <v>-129</v>
      </c>
      <c r="F69" s="4">
        <f t="shared" si="19"/>
        <v>-60</v>
      </c>
      <c r="G69" s="1"/>
      <c r="H69" s="7">
        <f t="shared" si="20"/>
        <v>11.086956521739131</v>
      </c>
      <c r="I69" s="4">
        <v>-340</v>
      </c>
      <c r="J69" s="7">
        <f t="shared" si="21"/>
        <v>10.594202898550725</v>
      </c>
      <c r="K69" s="4">
        <f t="shared" si="22"/>
        <v>-336</v>
      </c>
      <c r="L69" s="4">
        <f t="shared" si="23"/>
        <v>-60</v>
      </c>
    </row>
    <row r="70" spans="1:12" x14ac:dyDescent="0.3">
      <c r="A70" s="1">
        <v>7700</v>
      </c>
      <c r="B70" s="7">
        <f t="shared" si="16"/>
        <v>11.159420289855072</v>
      </c>
      <c r="C70" s="4">
        <v>-115</v>
      </c>
      <c r="D70" s="7">
        <f t="shared" si="17"/>
        <v>10.992753623188406</v>
      </c>
      <c r="E70" s="4">
        <f t="shared" si="18"/>
        <v>-110</v>
      </c>
      <c r="F70" s="4">
        <f t="shared" si="19"/>
        <v>-110</v>
      </c>
      <c r="G70" s="1"/>
      <c r="H70" s="7">
        <f t="shared" si="20"/>
        <v>11.159420289855072</v>
      </c>
      <c r="I70" s="4">
        <v>-340</v>
      </c>
      <c r="J70" s="7">
        <f t="shared" si="21"/>
        <v>10.666666666666666</v>
      </c>
      <c r="K70" s="4">
        <f t="shared" si="22"/>
        <v>-317.00000000000091</v>
      </c>
      <c r="L70" s="4">
        <f t="shared" si="23"/>
        <v>-110</v>
      </c>
    </row>
    <row r="71" spans="1:12" x14ac:dyDescent="0.3">
      <c r="A71" s="1">
        <v>7750</v>
      </c>
      <c r="B71" s="7">
        <f t="shared" si="16"/>
        <v>11.231884057971014</v>
      </c>
      <c r="C71" s="4">
        <v>-115</v>
      </c>
      <c r="D71" s="7">
        <f t="shared" si="17"/>
        <v>11.065217391304348</v>
      </c>
      <c r="E71" s="4">
        <f t="shared" si="18"/>
        <v>-91</v>
      </c>
      <c r="F71" s="4">
        <f t="shared" si="19"/>
        <v>-160</v>
      </c>
      <c r="G71" s="1"/>
      <c r="H71" s="7">
        <f t="shared" si="20"/>
        <v>11.231884057971014</v>
      </c>
      <c r="I71" s="4">
        <v>-340</v>
      </c>
      <c r="J71" s="7">
        <f t="shared" si="21"/>
        <v>10.739130434782609</v>
      </c>
      <c r="K71" s="4">
        <f t="shared" si="22"/>
        <v>-367.00000000000091</v>
      </c>
      <c r="L71" s="4">
        <f t="shared" si="23"/>
        <v>-160</v>
      </c>
    </row>
    <row r="72" spans="1:12" x14ac:dyDescent="0.3">
      <c r="A72" s="1">
        <v>7800</v>
      </c>
      <c r="B72" s="7">
        <f t="shared" si="16"/>
        <v>11.304347826086957</v>
      </c>
      <c r="C72" s="4">
        <v>-115</v>
      </c>
      <c r="D72" s="7">
        <f t="shared" si="17"/>
        <v>11.137681159420289</v>
      </c>
      <c r="E72" s="4">
        <f t="shared" si="18"/>
        <v>-141</v>
      </c>
      <c r="F72" s="4">
        <f t="shared" si="19"/>
        <v>-210</v>
      </c>
      <c r="G72" s="1"/>
      <c r="H72" s="7">
        <f t="shared" si="20"/>
        <v>11.304347826086957</v>
      </c>
      <c r="I72" s="4">
        <v>-340</v>
      </c>
      <c r="J72" s="7">
        <f t="shared" si="21"/>
        <v>10.811594202898551</v>
      </c>
      <c r="K72" s="4">
        <f t="shared" si="22"/>
        <v>-347.99999999999909</v>
      </c>
      <c r="L72" s="4">
        <f t="shared" si="23"/>
        <v>-210</v>
      </c>
    </row>
    <row r="73" spans="1:12" x14ac:dyDescent="0.3">
      <c r="A73" s="1">
        <v>7850</v>
      </c>
      <c r="B73" s="7">
        <f t="shared" si="16"/>
        <v>11.376811594202898</v>
      </c>
      <c r="C73" s="4">
        <v>-115</v>
      </c>
      <c r="D73" s="7">
        <f t="shared" si="17"/>
        <v>11.210144927536232</v>
      </c>
      <c r="E73" s="4">
        <f t="shared" si="18"/>
        <v>-122.00000000000091</v>
      </c>
      <c r="F73" s="4">
        <f t="shared" si="19"/>
        <v>-260</v>
      </c>
      <c r="G73" s="1"/>
      <c r="H73" s="7">
        <f t="shared" si="20"/>
        <v>11.376811594202898</v>
      </c>
      <c r="I73" s="4">
        <v>-340</v>
      </c>
      <c r="J73" s="7">
        <f t="shared" si="21"/>
        <v>10.884057971014492</v>
      </c>
      <c r="K73" s="4">
        <f t="shared" si="22"/>
        <v>-329</v>
      </c>
      <c r="L73" s="4">
        <f t="shared" si="23"/>
        <v>-260</v>
      </c>
    </row>
    <row r="74" spans="1:12" x14ac:dyDescent="0.3">
      <c r="A74" s="1">
        <v>7900</v>
      </c>
      <c r="B74" s="7">
        <f t="shared" si="16"/>
        <v>11.44927536231884</v>
      </c>
      <c r="C74" s="4">
        <v>-115</v>
      </c>
      <c r="D74" s="7">
        <f t="shared" si="17"/>
        <v>11.282608695652174</v>
      </c>
      <c r="E74" s="4">
        <f t="shared" si="18"/>
        <v>-102.99999999999909</v>
      </c>
      <c r="F74" s="4">
        <f t="shared" si="19"/>
        <v>-310</v>
      </c>
      <c r="G74" s="1"/>
      <c r="H74" s="7">
        <f t="shared" si="20"/>
        <v>11.44927536231884</v>
      </c>
      <c r="I74" s="4">
        <v>-340</v>
      </c>
      <c r="J74" s="7">
        <f t="shared" si="21"/>
        <v>10.956521739130435</v>
      </c>
      <c r="K74" s="4">
        <f t="shared" si="22"/>
        <v>-310</v>
      </c>
      <c r="L74" s="4">
        <f t="shared" si="23"/>
        <v>-310</v>
      </c>
    </row>
    <row r="75" spans="1:12" x14ac:dyDescent="0.3">
      <c r="A75" s="1">
        <v>7950</v>
      </c>
      <c r="B75" s="7">
        <f t="shared" si="16"/>
        <v>11.521739130434783</v>
      </c>
      <c r="C75" s="4">
        <v>-115</v>
      </c>
      <c r="D75" s="7">
        <f t="shared" si="17"/>
        <v>11.355072463768115</v>
      </c>
      <c r="E75" s="4">
        <f t="shared" si="18"/>
        <v>-84</v>
      </c>
      <c r="F75" s="4">
        <f t="shared" si="19"/>
        <v>-360</v>
      </c>
      <c r="G75" s="1"/>
      <c r="H75" s="7">
        <f t="shared" si="20"/>
        <v>11.521739130434783</v>
      </c>
      <c r="I75" s="4">
        <v>-340</v>
      </c>
      <c r="J75" s="7">
        <f t="shared" si="21"/>
        <v>11.028985507246377</v>
      </c>
      <c r="K75" s="4">
        <f t="shared" si="22"/>
        <v>-360</v>
      </c>
      <c r="L75" s="4">
        <f t="shared" si="23"/>
        <v>-360</v>
      </c>
    </row>
    <row r="76" spans="1:12" x14ac:dyDescent="0.3">
      <c r="A76" s="1">
        <v>8000</v>
      </c>
      <c r="B76" s="7">
        <f t="shared" si="16"/>
        <v>11.594202898550725</v>
      </c>
      <c r="C76" s="4">
        <v>-115</v>
      </c>
      <c r="D76" s="7">
        <f t="shared" si="17"/>
        <v>11.427536231884059</v>
      </c>
      <c r="E76" s="4">
        <f t="shared" si="18"/>
        <v>-134</v>
      </c>
      <c r="F76" s="4">
        <f t="shared" si="19"/>
        <v>-410</v>
      </c>
      <c r="G76" s="1"/>
      <c r="H76" s="7">
        <f t="shared" si="20"/>
        <v>11.594202898550725</v>
      </c>
      <c r="I76" s="4">
        <v>-340</v>
      </c>
      <c r="J76" s="7">
        <f t="shared" si="21"/>
        <v>11.101449275362318</v>
      </c>
      <c r="K76" s="4">
        <f t="shared" si="22"/>
        <v>-341</v>
      </c>
      <c r="L76" s="4">
        <f t="shared" si="23"/>
        <v>-410</v>
      </c>
    </row>
    <row r="77" spans="1:12" x14ac:dyDescent="0.3">
      <c r="A77" s="1">
        <v>8050</v>
      </c>
      <c r="B77" s="7">
        <f t="shared" si="16"/>
        <v>11.666666666666666</v>
      </c>
      <c r="C77" s="4">
        <v>-115</v>
      </c>
      <c r="D77" s="7">
        <f t="shared" si="17"/>
        <v>11.5</v>
      </c>
      <c r="E77" s="4">
        <f t="shared" si="18"/>
        <v>-115</v>
      </c>
      <c r="F77" s="4">
        <f t="shared" si="19"/>
        <v>230</v>
      </c>
      <c r="G77" s="1"/>
      <c r="H77" s="7">
        <f t="shared" si="20"/>
        <v>11.666666666666666</v>
      </c>
      <c r="I77" s="4">
        <v>-340</v>
      </c>
      <c r="J77" s="7">
        <f t="shared" si="21"/>
        <v>11.173913043478262</v>
      </c>
      <c r="K77" s="4">
        <f t="shared" si="22"/>
        <v>-322.00000000000091</v>
      </c>
      <c r="L77" s="4">
        <f t="shared" si="23"/>
        <v>-460</v>
      </c>
    </row>
    <row r="78" spans="1:12" x14ac:dyDescent="0.3">
      <c r="A78" s="1">
        <v>8100</v>
      </c>
      <c r="B78" s="7">
        <f t="shared" si="16"/>
        <v>11.739130434782609</v>
      </c>
      <c r="C78" s="4">
        <v>-115</v>
      </c>
      <c r="D78" s="7">
        <f t="shared" si="17"/>
        <v>11.572463768115941</v>
      </c>
      <c r="E78" s="4">
        <f t="shared" si="18"/>
        <v>-96</v>
      </c>
      <c r="F78" s="4">
        <f t="shared" si="19"/>
        <v>180</v>
      </c>
      <c r="G78" s="1"/>
      <c r="H78" s="7">
        <f t="shared" si="20"/>
        <v>11.739130434782609</v>
      </c>
      <c r="I78" s="4">
        <v>-340</v>
      </c>
      <c r="J78" s="7">
        <f t="shared" si="21"/>
        <v>11.246376811594203</v>
      </c>
      <c r="K78" s="4">
        <f t="shared" si="22"/>
        <v>-372.00000000000091</v>
      </c>
      <c r="L78" s="4">
        <f t="shared" si="23"/>
        <v>-510</v>
      </c>
    </row>
    <row r="79" spans="1:12" x14ac:dyDescent="0.3">
      <c r="A79" s="1">
        <v>8150</v>
      </c>
      <c r="B79" s="7">
        <f t="shared" si="16"/>
        <v>11.811594202898551</v>
      </c>
      <c r="C79" s="4">
        <v>-115</v>
      </c>
      <c r="D79" s="7">
        <f t="shared" si="17"/>
        <v>11.644927536231885</v>
      </c>
      <c r="E79" s="4">
        <f t="shared" si="18"/>
        <v>-146</v>
      </c>
      <c r="F79" s="4">
        <f t="shared" si="19"/>
        <v>130</v>
      </c>
      <c r="G79" s="1"/>
      <c r="H79" s="7">
        <f t="shared" si="20"/>
        <v>11.811594202898551</v>
      </c>
      <c r="I79" s="4">
        <v>-340</v>
      </c>
      <c r="J79" s="7">
        <f t="shared" si="21"/>
        <v>11.318840579710145</v>
      </c>
      <c r="K79" s="4">
        <f t="shared" si="22"/>
        <v>-352.99999999999909</v>
      </c>
      <c r="L79" s="4">
        <f t="shared" si="23"/>
        <v>-560</v>
      </c>
    </row>
    <row r="80" spans="1:12" x14ac:dyDescent="0.3">
      <c r="A80" s="1">
        <v>8200</v>
      </c>
      <c r="B80" s="7">
        <f t="shared" si="16"/>
        <v>11.884057971014492</v>
      </c>
      <c r="C80" s="4">
        <v>-115</v>
      </c>
      <c r="D80" s="7">
        <f t="shared" si="17"/>
        <v>11.717391304347826</v>
      </c>
      <c r="E80" s="4">
        <f t="shared" si="18"/>
        <v>-127.00000000000091</v>
      </c>
      <c r="F80" s="4">
        <f t="shared" si="19"/>
        <v>80</v>
      </c>
      <c r="G80" s="1"/>
      <c r="H80" s="7">
        <f t="shared" si="20"/>
        <v>11.884057971014492</v>
      </c>
      <c r="I80" s="4">
        <v>-340</v>
      </c>
      <c r="J80" s="7">
        <f t="shared" si="21"/>
        <v>11.391304347826088</v>
      </c>
      <c r="K80" s="4">
        <f t="shared" si="22"/>
        <v>-334</v>
      </c>
      <c r="L80" s="4">
        <f t="shared" si="23"/>
        <v>-610</v>
      </c>
    </row>
    <row r="81" spans="1:12" x14ac:dyDescent="0.3">
      <c r="A81" s="1">
        <v>8250</v>
      </c>
      <c r="B81" s="7">
        <f t="shared" si="16"/>
        <v>11.956521739130435</v>
      </c>
      <c r="C81" s="4">
        <v>-115</v>
      </c>
      <c r="D81" s="7">
        <f t="shared" si="17"/>
        <v>11.789855072463768</v>
      </c>
      <c r="E81" s="4">
        <f t="shared" si="18"/>
        <v>-107.99999999999909</v>
      </c>
      <c r="F81" s="4">
        <f t="shared" si="19"/>
        <v>30</v>
      </c>
      <c r="G81" s="1"/>
      <c r="H81" s="7">
        <f t="shared" si="20"/>
        <v>11.956521739130435</v>
      </c>
      <c r="I81" s="4">
        <v>-340</v>
      </c>
      <c r="J81" s="7">
        <f t="shared" si="21"/>
        <v>11.463768115942029</v>
      </c>
      <c r="K81" s="4">
        <f t="shared" si="22"/>
        <v>-315</v>
      </c>
      <c r="L81" s="4">
        <f t="shared" si="23"/>
        <v>-660</v>
      </c>
    </row>
    <row r="82" spans="1:12" x14ac:dyDescent="0.3">
      <c r="A82" s="1">
        <v>8300</v>
      </c>
      <c r="B82" s="7">
        <f t="shared" si="16"/>
        <v>12.028985507246377</v>
      </c>
      <c r="C82" s="4">
        <v>-115</v>
      </c>
      <c r="D82" s="7">
        <f t="shared" si="17"/>
        <v>11.862318840579711</v>
      </c>
      <c r="E82" s="4">
        <f t="shared" si="18"/>
        <v>-89</v>
      </c>
      <c r="F82" s="4">
        <f t="shared" si="19"/>
        <v>-20</v>
      </c>
      <c r="G82" s="1"/>
      <c r="H82" s="7">
        <f t="shared" si="20"/>
        <v>12.028985507246377</v>
      </c>
      <c r="I82" s="4">
        <v>-340</v>
      </c>
      <c r="J82" s="7">
        <f t="shared" si="21"/>
        <v>11.536231884057971</v>
      </c>
      <c r="K82" s="4">
        <f t="shared" si="22"/>
        <v>-365</v>
      </c>
      <c r="L82" s="4">
        <f t="shared" si="23"/>
        <v>-20</v>
      </c>
    </row>
    <row r="83" spans="1:12" x14ac:dyDescent="0.3">
      <c r="A83" s="1">
        <v>8350</v>
      </c>
      <c r="B83" s="7">
        <f t="shared" si="16"/>
        <v>12.101449275362318</v>
      </c>
      <c r="C83" s="4">
        <v>-115</v>
      </c>
      <c r="D83" s="7">
        <f t="shared" si="17"/>
        <v>11.934782608695652</v>
      </c>
      <c r="E83" s="4">
        <f t="shared" si="18"/>
        <v>-139</v>
      </c>
      <c r="F83" s="4">
        <f t="shared" si="19"/>
        <v>-70</v>
      </c>
      <c r="G83" s="1"/>
      <c r="H83" s="7">
        <f t="shared" si="20"/>
        <v>12.101449275362318</v>
      </c>
      <c r="I83" s="4">
        <v>-340</v>
      </c>
      <c r="J83" s="7">
        <f t="shared" si="21"/>
        <v>11.608695652173912</v>
      </c>
      <c r="K83" s="4">
        <f t="shared" si="22"/>
        <v>-346</v>
      </c>
      <c r="L83" s="4">
        <f t="shared" si="23"/>
        <v>-70</v>
      </c>
    </row>
    <row r="84" spans="1:12" x14ac:dyDescent="0.3">
      <c r="A84" s="1">
        <v>8400</v>
      </c>
      <c r="B84" s="7">
        <f t="shared" si="16"/>
        <v>12.173913043478262</v>
      </c>
      <c r="C84" s="4">
        <v>-115</v>
      </c>
      <c r="D84" s="7">
        <f t="shared" si="17"/>
        <v>12.007246376811594</v>
      </c>
      <c r="E84" s="4">
        <f t="shared" si="18"/>
        <v>-120</v>
      </c>
      <c r="F84" s="4">
        <f t="shared" si="19"/>
        <v>-120</v>
      </c>
      <c r="G84" s="1"/>
      <c r="H84" s="7">
        <f t="shared" si="20"/>
        <v>12.173913043478262</v>
      </c>
      <c r="I84" s="4">
        <v>-340</v>
      </c>
      <c r="J84" s="7">
        <f t="shared" si="21"/>
        <v>11.681159420289855</v>
      </c>
      <c r="K84" s="4">
        <f t="shared" si="22"/>
        <v>-327.00000000000091</v>
      </c>
      <c r="L84" s="4">
        <f t="shared" si="23"/>
        <v>-120</v>
      </c>
    </row>
    <row r="85" spans="1:12" x14ac:dyDescent="0.3">
      <c r="A85" s="1">
        <v>8450</v>
      </c>
      <c r="B85" s="7">
        <f t="shared" si="16"/>
        <v>12.246376811594203</v>
      </c>
      <c r="C85" s="4">
        <v>-115</v>
      </c>
      <c r="D85" s="7">
        <f t="shared" si="17"/>
        <v>12.079710144927537</v>
      </c>
      <c r="E85" s="4">
        <f t="shared" si="18"/>
        <v>-101</v>
      </c>
      <c r="F85" s="4">
        <f t="shared" si="19"/>
        <v>-170</v>
      </c>
      <c r="G85" s="1"/>
      <c r="H85" s="7">
        <f t="shared" si="20"/>
        <v>12.246376811594203</v>
      </c>
      <c r="I85" s="4">
        <v>-340</v>
      </c>
      <c r="J85" s="7">
        <f t="shared" si="21"/>
        <v>11.753623188405797</v>
      </c>
      <c r="K85" s="4">
        <f t="shared" si="22"/>
        <v>-307.99999999999909</v>
      </c>
      <c r="L85" s="4">
        <f t="shared" si="23"/>
        <v>-170</v>
      </c>
    </row>
    <row r="86" spans="1:12" x14ac:dyDescent="0.3">
      <c r="A86" s="1">
        <v>8500</v>
      </c>
      <c r="B86" s="7">
        <f t="shared" si="16"/>
        <v>12.318840579710145</v>
      </c>
      <c r="C86" s="4">
        <v>-115</v>
      </c>
      <c r="D86" s="7">
        <f t="shared" si="17"/>
        <v>12.152173913043478</v>
      </c>
      <c r="E86" s="4">
        <f t="shared" si="18"/>
        <v>-82</v>
      </c>
      <c r="F86" s="4">
        <f t="shared" si="19"/>
        <v>-220</v>
      </c>
      <c r="G86" s="1"/>
      <c r="H86" s="7">
        <f t="shared" si="20"/>
        <v>12.318840579710145</v>
      </c>
      <c r="I86" s="4">
        <v>-340</v>
      </c>
      <c r="J86" s="7">
        <f t="shared" si="21"/>
        <v>11.826086956521738</v>
      </c>
      <c r="K86" s="4">
        <f t="shared" si="22"/>
        <v>-357.99999999999909</v>
      </c>
      <c r="L86" s="4">
        <f t="shared" si="23"/>
        <v>-220</v>
      </c>
    </row>
    <row r="87" spans="1:12" x14ac:dyDescent="0.3">
      <c r="A87" s="1">
        <v>8550</v>
      </c>
      <c r="B87" s="7">
        <f t="shared" si="16"/>
        <v>12.391304347826088</v>
      </c>
      <c r="C87" s="4">
        <v>-115</v>
      </c>
      <c r="D87" s="7">
        <f t="shared" si="17"/>
        <v>12.22463768115942</v>
      </c>
      <c r="E87" s="4">
        <f t="shared" si="18"/>
        <v>-132</v>
      </c>
      <c r="F87" s="4">
        <f t="shared" si="19"/>
        <v>-270</v>
      </c>
      <c r="G87" s="1"/>
      <c r="H87" s="7">
        <f t="shared" si="20"/>
        <v>12.391304347826088</v>
      </c>
      <c r="I87" s="4">
        <v>-340</v>
      </c>
      <c r="J87" s="7">
        <f t="shared" si="21"/>
        <v>11.898550724637682</v>
      </c>
      <c r="K87" s="4">
        <f t="shared" si="22"/>
        <v>-339</v>
      </c>
      <c r="L87" s="4">
        <f t="shared" si="23"/>
        <v>-270</v>
      </c>
    </row>
    <row r="88" spans="1:12" x14ac:dyDescent="0.3">
      <c r="A88" s="1">
        <v>8600</v>
      </c>
      <c r="B88" s="7">
        <f t="shared" si="16"/>
        <v>12.463768115942029</v>
      </c>
      <c r="C88" s="4">
        <v>-115</v>
      </c>
      <c r="D88" s="7">
        <f t="shared" si="17"/>
        <v>12.297101449275363</v>
      </c>
      <c r="E88" s="4">
        <f t="shared" si="18"/>
        <v>-113</v>
      </c>
      <c r="F88" s="4">
        <f t="shared" si="19"/>
        <v>-320</v>
      </c>
      <c r="G88" s="1"/>
      <c r="H88" s="7">
        <f t="shared" si="20"/>
        <v>12.463768115942029</v>
      </c>
      <c r="I88" s="4">
        <v>-340</v>
      </c>
      <c r="J88" s="7">
        <f t="shared" si="21"/>
        <v>11.971014492753623</v>
      </c>
      <c r="K88" s="4">
        <f t="shared" si="22"/>
        <v>-320</v>
      </c>
      <c r="L88" s="4">
        <f t="shared" si="23"/>
        <v>-320</v>
      </c>
    </row>
    <row r="89" spans="1:12" x14ac:dyDescent="0.3">
      <c r="A89" s="1">
        <v>8650</v>
      </c>
      <c r="B89" s="7">
        <f t="shared" si="16"/>
        <v>12.536231884057971</v>
      </c>
      <c r="C89" s="4">
        <v>-115</v>
      </c>
      <c r="D89" s="7">
        <f t="shared" si="17"/>
        <v>12.369565217391305</v>
      </c>
      <c r="E89" s="4">
        <f t="shared" si="18"/>
        <v>-94</v>
      </c>
      <c r="F89" s="4">
        <f t="shared" si="19"/>
        <v>-370</v>
      </c>
      <c r="G89" s="1"/>
      <c r="H89" s="7">
        <f t="shared" si="20"/>
        <v>12.536231884057971</v>
      </c>
      <c r="I89" s="4">
        <v>-340</v>
      </c>
      <c r="J89" s="7">
        <f t="shared" si="21"/>
        <v>12.043478260869565</v>
      </c>
      <c r="K89" s="4">
        <f t="shared" si="22"/>
        <v>-370</v>
      </c>
      <c r="L89" s="4">
        <f t="shared" si="23"/>
        <v>-370</v>
      </c>
    </row>
    <row r="90" spans="1:12" x14ac:dyDescent="0.3">
      <c r="A90" s="1">
        <v>8700</v>
      </c>
      <c r="B90" s="7">
        <f t="shared" si="16"/>
        <v>12.608695652173912</v>
      </c>
      <c r="C90" s="4">
        <v>-115</v>
      </c>
      <c r="D90" s="7">
        <f t="shared" si="17"/>
        <v>12.442028985507246</v>
      </c>
      <c r="E90" s="4">
        <f t="shared" si="18"/>
        <v>-144</v>
      </c>
      <c r="F90" s="4">
        <f t="shared" si="19"/>
        <v>-420</v>
      </c>
      <c r="G90" s="1"/>
      <c r="H90" s="7">
        <f t="shared" si="20"/>
        <v>12.608695652173912</v>
      </c>
      <c r="I90" s="4">
        <v>-340</v>
      </c>
      <c r="J90" s="7">
        <f t="shared" si="21"/>
        <v>12.115942028985508</v>
      </c>
      <c r="K90" s="4">
        <f t="shared" si="22"/>
        <v>-351</v>
      </c>
      <c r="L90" s="4">
        <f t="shared" si="23"/>
        <v>-420</v>
      </c>
    </row>
    <row r="91" spans="1:12" x14ac:dyDescent="0.3">
      <c r="A91" s="1">
        <v>8750</v>
      </c>
      <c r="B91" s="7">
        <f t="shared" si="16"/>
        <v>12.681159420289855</v>
      </c>
      <c r="C91" s="4">
        <v>-115</v>
      </c>
      <c r="D91" s="7">
        <f t="shared" si="17"/>
        <v>12.514492753623188</v>
      </c>
      <c r="E91" s="4">
        <f t="shared" si="18"/>
        <v>-125</v>
      </c>
      <c r="F91" s="4">
        <f t="shared" si="19"/>
        <v>220</v>
      </c>
      <c r="G91" s="1"/>
      <c r="H91" s="7">
        <f t="shared" si="20"/>
        <v>12.681159420289855</v>
      </c>
      <c r="I91" s="4">
        <v>-340</v>
      </c>
      <c r="J91" s="7">
        <f t="shared" si="21"/>
        <v>12.188405797101449</v>
      </c>
      <c r="K91" s="4">
        <f t="shared" si="22"/>
        <v>-332</v>
      </c>
      <c r="L91" s="4">
        <f t="shared" si="23"/>
        <v>-470</v>
      </c>
    </row>
    <row r="92" spans="1:12" x14ac:dyDescent="0.3">
      <c r="A92" s="1">
        <v>8800</v>
      </c>
      <c r="B92" s="7">
        <f t="shared" si="16"/>
        <v>12.753623188405797</v>
      </c>
      <c r="C92" s="4">
        <v>-115</v>
      </c>
      <c r="D92" s="7">
        <f t="shared" si="17"/>
        <v>12.586956521739131</v>
      </c>
      <c r="E92" s="4">
        <f t="shared" si="18"/>
        <v>-106</v>
      </c>
      <c r="F92" s="4">
        <f t="shared" si="19"/>
        <v>170</v>
      </c>
      <c r="G92" s="1"/>
      <c r="H92" s="7">
        <f t="shared" si="20"/>
        <v>12.753623188405797</v>
      </c>
      <c r="I92" s="4">
        <v>-340</v>
      </c>
      <c r="J92" s="7">
        <f t="shared" si="21"/>
        <v>12.260869565217391</v>
      </c>
      <c r="K92" s="4">
        <f t="shared" si="22"/>
        <v>-313</v>
      </c>
      <c r="L92" s="4">
        <f t="shared" si="23"/>
        <v>-520</v>
      </c>
    </row>
    <row r="93" spans="1:12" x14ac:dyDescent="0.3">
      <c r="A93" s="1">
        <v>8850</v>
      </c>
      <c r="B93" s="7">
        <f t="shared" si="16"/>
        <v>12.826086956521738</v>
      </c>
      <c r="C93" s="4">
        <v>-115</v>
      </c>
      <c r="D93" s="7">
        <f t="shared" si="17"/>
        <v>12.659420289855072</v>
      </c>
      <c r="E93" s="4">
        <f t="shared" si="18"/>
        <v>-87</v>
      </c>
      <c r="F93" s="4">
        <f t="shared" si="19"/>
        <v>120</v>
      </c>
      <c r="G93" s="1"/>
      <c r="H93" s="7">
        <f t="shared" si="20"/>
        <v>12.826086956521738</v>
      </c>
      <c r="I93" s="4">
        <v>-340</v>
      </c>
      <c r="J93" s="7">
        <f t="shared" si="21"/>
        <v>12.333333333333334</v>
      </c>
      <c r="K93" s="4">
        <f t="shared" si="22"/>
        <v>-363</v>
      </c>
      <c r="L93" s="4">
        <f t="shared" si="23"/>
        <v>-570</v>
      </c>
    </row>
    <row r="94" spans="1:12" x14ac:dyDescent="0.3">
      <c r="A94" s="1">
        <v>8900</v>
      </c>
      <c r="B94" s="7">
        <f t="shared" si="16"/>
        <v>12.898550724637682</v>
      </c>
      <c r="C94" s="4">
        <v>-115</v>
      </c>
      <c r="D94" s="7">
        <f t="shared" si="17"/>
        <v>12.731884057971014</v>
      </c>
      <c r="E94" s="4">
        <f t="shared" si="18"/>
        <v>-137</v>
      </c>
      <c r="F94" s="4">
        <f t="shared" si="19"/>
        <v>70</v>
      </c>
      <c r="G94" s="1"/>
      <c r="H94" s="7">
        <f t="shared" si="20"/>
        <v>12.898550724637682</v>
      </c>
      <c r="I94" s="4">
        <v>-340</v>
      </c>
      <c r="J94" s="7">
        <f t="shared" si="21"/>
        <v>12.405797101449275</v>
      </c>
      <c r="K94" s="4">
        <f t="shared" si="22"/>
        <v>-344</v>
      </c>
      <c r="L94" s="4">
        <f t="shared" si="23"/>
        <v>-620</v>
      </c>
    </row>
    <row r="95" spans="1:12" x14ac:dyDescent="0.3">
      <c r="A95" s="1">
        <v>8950</v>
      </c>
      <c r="B95" s="7">
        <f t="shared" si="16"/>
        <v>12.971014492753623</v>
      </c>
      <c r="C95" s="4">
        <v>-115</v>
      </c>
      <c r="D95" s="7">
        <f t="shared" si="17"/>
        <v>12.804347826086957</v>
      </c>
      <c r="E95" s="4">
        <f t="shared" si="18"/>
        <v>-118</v>
      </c>
      <c r="F95" s="4">
        <f t="shared" si="19"/>
        <v>20</v>
      </c>
      <c r="G95" s="1"/>
      <c r="H95" s="7">
        <f t="shared" si="20"/>
        <v>12.971014492753623</v>
      </c>
      <c r="I95" s="4">
        <v>-340</v>
      </c>
      <c r="J95" s="7">
        <f t="shared" si="21"/>
        <v>12.478260869565217</v>
      </c>
      <c r="K95" s="4">
        <f t="shared" si="22"/>
        <v>-325</v>
      </c>
      <c r="L95" s="4">
        <f t="shared" si="23"/>
        <v>-670</v>
      </c>
    </row>
    <row r="96" spans="1:12" x14ac:dyDescent="0.3">
      <c r="A96" s="1">
        <v>9000</v>
      </c>
      <c r="B96" s="7">
        <f t="shared" si="16"/>
        <v>13.043478260869565</v>
      </c>
      <c r="C96" s="4">
        <v>-115</v>
      </c>
      <c r="D96" s="7">
        <f t="shared" si="17"/>
        <v>12.876811594202898</v>
      </c>
      <c r="E96" s="4">
        <f t="shared" si="18"/>
        <v>-99</v>
      </c>
      <c r="F96" s="4">
        <f t="shared" si="19"/>
        <v>-30</v>
      </c>
      <c r="G96" s="1"/>
      <c r="H96" s="7">
        <f t="shared" si="20"/>
        <v>13.043478260869565</v>
      </c>
      <c r="I96" s="4">
        <v>-340</v>
      </c>
      <c r="J96" s="7">
        <f t="shared" si="21"/>
        <v>12.55072463768116</v>
      </c>
      <c r="K96" s="4">
        <f t="shared" si="22"/>
        <v>-306</v>
      </c>
      <c r="L96" s="4">
        <f t="shared" si="23"/>
        <v>-30</v>
      </c>
    </row>
    <row r="97" spans="1:12" x14ac:dyDescent="0.3">
      <c r="A97" s="1">
        <v>9050</v>
      </c>
      <c r="B97" s="7">
        <f t="shared" si="16"/>
        <v>13.115942028985508</v>
      </c>
      <c r="C97" s="4">
        <v>-115</v>
      </c>
      <c r="D97" s="7">
        <f t="shared" si="17"/>
        <v>12.94927536231884</v>
      </c>
      <c r="E97" s="4">
        <f t="shared" si="18"/>
        <v>-149</v>
      </c>
      <c r="F97" s="4">
        <f t="shared" si="19"/>
        <v>-80</v>
      </c>
      <c r="G97" s="1"/>
      <c r="H97" s="7">
        <f t="shared" si="20"/>
        <v>13.115942028985508</v>
      </c>
      <c r="I97" s="4">
        <v>-340</v>
      </c>
      <c r="J97" s="7">
        <f t="shared" si="21"/>
        <v>12.623188405797102</v>
      </c>
      <c r="K97" s="4">
        <f t="shared" si="22"/>
        <v>-356</v>
      </c>
      <c r="L97" s="4">
        <f t="shared" si="23"/>
        <v>-80</v>
      </c>
    </row>
    <row r="98" spans="1:12" x14ac:dyDescent="0.3">
      <c r="A98" s="1">
        <v>9100</v>
      </c>
      <c r="B98" s="7">
        <f t="shared" ref="B98:B129" si="24">+$A98/(230*3)</f>
        <v>13.188405797101449</v>
      </c>
      <c r="C98" s="4">
        <v>-115</v>
      </c>
      <c r="D98" s="7">
        <f t="shared" ref="D98:D129" si="25">(+$A98+C98)/(3*230)</f>
        <v>13.021739130434783</v>
      </c>
      <c r="E98" s="4">
        <f t="shared" ref="E98:E129" si="26">(+ROUND(D98,1)*(3*230))-$A98</f>
        <v>-130</v>
      </c>
      <c r="F98" s="4">
        <f t="shared" ref="F98:F129" si="27">(+ROUND(D98,0)*(3*230))-$A98</f>
        <v>-130</v>
      </c>
      <c r="G98" s="1"/>
      <c r="H98" s="7">
        <f t="shared" ref="H98:H129" si="28">+$A98/(230*3)</f>
        <v>13.188405797101449</v>
      </c>
      <c r="I98" s="4">
        <v>-340</v>
      </c>
      <c r="J98" s="7">
        <f t="shared" ref="J98:J129" si="29">(+$A98+I98)/(3*230)</f>
        <v>12.695652173913043</v>
      </c>
      <c r="K98" s="4">
        <f t="shared" ref="K98:K129" si="30">(+ROUND(J98,1)*(3*230))-$A98</f>
        <v>-337</v>
      </c>
      <c r="L98" s="4">
        <f t="shared" ref="L98:L129" si="31">(+ROUND(J98,0)*(3*230))-$A98</f>
        <v>-130</v>
      </c>
    </row>
    <row r="99" spans="1:12" x14ac:dyDescent="0.3">
      <c r="A99" s="1">
        <v>9150</v>
      </c>
      <c r="B99" s="7">
        <f t="shared" si="24"/>
        <v>13.260869565217391</v>
      </c>
      <c r="C99" s="4">
        <v>-115</v>
      </c>
      <c r="D99" s="7">
        <f t="shared" si="25"/>
        <v>13.094202898550725</v>
      </c>
      <c r="E99" s="4">
        <f t="shared" si="26"/>
        <v>-111</v>
      </c>
      <c r="F99" s="4">
        <f t="shared" si="27"/>
        <v>-180</v>
      </c>
      <c r="G99" s="1"/>
      <c r="H99" s="7">
        <f t="shared" si="28"/>
        <v>13.260869565217391</v>
      </c>
      <c r="I99" s="4">
        <v>-340</v>
      </c>
      <c r="J99" s="7">
        <f t="shared" si="29"/>
        <v>12.768115942028986</v>
      </c>
      <c r="K99" s="4">
        <f t="shared" si="30"/>
        <v>-318</v>
      </c>
      <c r="L99" s="4">
        <f t="shared" si="31"/>
        <v>-180</v>
      </c>
    </row>
    <row r="100" spans="1:12" x14ac:dyDescent="0.3">
      <c r="A100" s="1">
        <v>9200</v>
      </c>
      <c r="B100" s="7">
        <f t="shared" si="24"/>
        <v>13.333333333333334</v>
      </c>
      <c r="C100" s="4">
        <v>-115</v>
      </c>
      <c r="D100" s="7">
        <f t="shared" si="25"/>
        <v>13.166666666666666</v>
      </c>
      <c r="E100" s="4">
        <f t="shared" si="26"/>
        <v>-92</v>
      </c>
      <c r="F100" s="4">
        <f t="shared" si="27"/>
        <v>-230</v>
      </c>
      <c r="G100" s="1"/>
      <c r="H100" s="7">
        <f t="shared" si="28"/>
        <v>13.333333333333334</v>
      </c>
      <c r="I100" s="4">
        <v>-340</v>
      </c>
      <c r="J100" s="7">
        <f t="shared" si="29"/>
        <v>12.840579710144928</v>
      </c>
      <c r="K100" s="4">
        <f t="shared" si="30"/>
        <v>-368</v>
      </c>
      <c r="L100" s="4">
        <f t="shared" si="31"/>
        <v>-230</v>
      </c>
    </row>
    <row r="101" spans="1:12" x14ac:dyDescent="0.3">
      <c r="A101" s="1">
        <v>9250</v>
      </c>
      <c r="B101" s="7">
        <f t="shared" si="24"/>
        <v>13.405797101449275</v>
      </c>
      <c r="C101" s="4">
        <v>-115</v>
      </c>
      <c r="D101" s="7">
        <f t="shared" si="25"/>
        <v>13.239130434782609</v>
      </c>
      <c r="E101" s="4">
        <f t="shared" si="26"/>
        <v>-142</v>
      </c>
      <c r="F101" s="4">
        <f t="shared" si="27"/>
        <v>-280</v>
      </c>
      <c r="G101" s="1"/>
      <c r="H101" s="7">
        <f t="shared" si="28"/>
        <v>13.405797101449275</v>
      </c>
      <c r="I101" s="4">
        <v>-340</v>
      </c>
      <c r="J101" s="7">
        <f t="shared" si="29"/>
        <v>12.913043478260869</v>
      </c>
      <c r="K101" s="4">
        <f t="shared" si="30"/>
        <v>-349</v>
      </c>
      <c r="L101" s="4">
        <f t="shared" si="31"/>
        <v>-280</v>
      </c>
    </row>
    <row r="102" spans="1:12" x14ac:dyDescent="0.3">
      <c r="A102" s="1">
        <v>9300</v>
      </c>
      <c r="B102" s="7">
        <f t="shared" si="24"/>
        <v>13.478260869565217</v>
      </c>
      <c r="C102" s="4">
        <v>-115</v>
      </c>
      <c r="D102" s="7">
        <f t="shared" si="25"/>
        <v>13.311594202898551</v>
      </c>
      <c r="E102" s="4">
        <f t="shared" si="26"/>
        <v>-123</v>
      </c>
      <c r="F102" s="4">
        <f t="shared" si="27"/>
        <v>-330</v>
      </c>
      <c r="G102" s="1"/>
      <c r="H102" s="7">
        <f t="shared" si="28"/>
        <v>13.478260869565217</v>
      </c>
      <c r="I102" s="4">
        <v>-340</v>
      </c>
      <c r="J102" s="7">
        <f t="shared" si="29"/>
        <v>12.985507246376812</v>
      </c>
      <c r="K102" s="4">
        <f t="shared" si="30"/>
        <v>-330</v>
      </c>
      <c r="L102" s="4">
        <f t="shared" si="31"/>
        <v>-330</v>
      </c>
    </row>
    <row r="103" spans="1:12" x14ac:dyDescent="0.3">
      <c r="A103" s="1">
        <v>9350</v>
      </c>
      <c r="B103" s="7">
        <f t="shared" si="24"/>
        <v>13.55072463768116</v>
      </c>
      <c r="C103" s="4">
        <v>-115</v>
      </c>
      <c r="D103" s="7">
        <f t="shared" si="25"/>
        <v>13.384057971014492</v>
      </c>
      <c r="E103" s="4">
        <f t="shared" si="26"/>
        <v>-104</v>
      </c>
      <c r="F103" s="4">
        <f t="shared" si="27"/>
        <v>-380</v>
      </c>
      <c r="G103" s="1"/>
      <c r="H103" s="7">
        <f t="shared" si="28"/>
        <v>13.55072463768116</v>
      </c>
      <c r="I103" s="4">
        <v>-340</v>
      </c>
      <c r="J103" s="7">
        <f t="shared" si="29"/>
        <v>13.057971014492754</v>
      </c>
      <c r="K103" s="4">
        <f t="shared" si="30"/>
        <v>-311</v>
      </c>
      <c r="L103" s="4">
        <f t="shared" si="31"/>
        <v>-380</v>
      </c>
    </row>
    <row r="104" spans="1:12" x14ac:dyDescent="0.3">
      <c r="A104" s="1">
        <v>9400</v>
      </c>
      <c r="B104" s="7">
        <f t="shared" si="24"/>
        <v>13.623188405797102</v>
      </c>
      <c r="C104" s="4">
        <v>-115</v>
      </c>
      <c r="D104" s="7">
        <f t="shared" si="25"/>
        <v>13.456521739130435</v>
      </c>
      <c r="E104" s="4">
        <f t="shared" si="26"/>
        <v>-85</v>
      </c>
      <c r="F104" s="4">
        <f t="shared" si="27"/>
        <v>-430</v>
      </c>
      <c r="G104" s="1"/>
      <c r="H104" s="7">
        <f t="shared" si="28"/>
        <v>13.623188405797102</v>
      </c>
      <c r="I104" s="4">
        <v>-340</v>
      </c>
      <c r="J104" s="7">
        <f t="shared" si="29"/>
        <v>13.130434782608695</v>
      </c>
      <c r="K104" s="4">
        <f t="shared" si="30"/>
        <v>-361</v>
      </c>
      <c r="L104" s="4">
        <f t="shared" si="31"/>
        <v>-430</v>
      </c>
    </row>
    <row r="105" spans="1:12" x14ac:dyDescent="0.3">
      <c r="A105" s="1">
        <v>9450</v>
      </c>
      <c r="B105" s="7">
        <f t="shared" si="24"/>
        <v>13.695652173913043</v>
      </c>
      <c r="C105" s="4">
        <v>-115</v>
      </c>
      <c r="D105" s="7">
        <f t="shared" si="25"/>
        <v>13.528985507246377</v>
      </c>
      <c r="E105" s="4">
        <f t="shared" si="26"/>
        <v>-135</v>
      </c>
      <c r="F105" s="4">
        <f t="shared" si="27"/>
        <v>210</v>
      </c>
      <c r="G105" s="1"/>
      <c r="H105" s="7">
        <f t="shared" si="28"/>
        <v>13.695652173913043</v>
      </c>
      <c r="I105" s="4">
        <v>-340</v>
      </c>
      <c r="J105" s="7">
        <f t="shared" si="29"/>
        <v>13.202898550724637</v>
      </c>
      <c r="K105" s="4">
        <f t="shared" si="30"/>
        <v>-342</v>
      </c>
      <c r="L105" s="4">
        <f t="shared" si="31"/>
        <v>-480</v>
      </c>
    </row>
    <row r="106" spans="1:12" x14ac:dyDescent="0.3">
      <c r="A106" s="1">
        <v>9500</v>
      </c>
      <c r="B106" s="7">
        <f t="shared" si="24"/>
        <v>13.768115942028986</v>
      </c>
      <c r="C106" s="4">
        <v>-115</v>
      </c>
      <c r="D106" s="7">
        <f t="shared" si="25"/>
        <v>13.601449275362318</v>
      </c>
      <c r="E106" s="4">
        <f t="shared" si="26"/>
        <v>-116</v>
      </c>
      <c r="F106" s="4">
        <f t="shared" si="27"/>
        <v>160</v>
      </c>
      <c r="G106" s="1"/>
      <c r="H106" s="7">
        <f t="shared" si="28"/>
        <v>13.768115942028986</v>
      </c>
      <c r="I106" s="4">
        <v>-340</v>
      </c>
      <c r="J106" s="7">
        <f t="shared" si="29"/>
        <v>13.27536231884058</v>
      </c>
      <c r="K106" s="4">
        <f t="shared" si="30"/>
        <v>-323</v>
      </c>
      <c r="L106" s="4">
        <f t="shared" si="31"/>
        <v>-530</v>
      </c>
    </row>
    <row r="107" spans="1:12" x14ac:dyDescent="0.3">
      <c r="A107" s="1">
        <v>9550</v>
      </c>
      <c r="B107" s="7">
        <f t="shared" si="24"/>
        <v>13.840579710144928</v>
      </c>
      <c r="C107" s="4">
        <v>-115</v>
      </c>
      <c r="D107" s="7">
        <f t="shared" si="25"/>
        <v>13.673913043478262</v>
      </c>
      <c r="E107" s="4">
        <f t="shared" si="26"/>
        <v>-97</v>
      </c>
      <c r="F107" s="4">
        <f t="shared" si="27"/>
        <v>110</v>
      </c>
      <c r="G107" s="1"/>
      <c r="H107" s="7">
        <f t="shared" si="28"/>
        <v>13.840579710144928</v>
      </c>
      <c r="I107" s="4">
        <v>-340</v>
      </c>
      <c r="J107" s="7">
        <f t="shared" si="29"/>
        <v>13.347826086956522</v>
      </c>
      <c r="K107" s="4">
        <f t="shared" si="30"/>
        <v>-373</v>
      </c>
      <c r="L107" s="4">
        <f t="shared" si="31"/>
        <v>-580</v>
      </c>
    </row>
    <row r="108" spans="1:12" x14ac:dyDescent="0.3">
      <c r="A108" s="1">
        <v>9600</v>
      </c>
      <c r="B108" s="7">
        <f t="shared" si="24"/>
        <v>13.913043478260869</v>
      </c>
      <c r="C108" s="4">
        <v>-115</v>
      </c>
      <c r="D108" s="7">
        <f t="shared" si="25"/>
        <v>13.746376811594203</v>
      </c>
      <c r="E108" s="4">
        <f t="shared" si="26"/>
        <v>-147</v>
      </c>
      <c r="F108" s="4">
        <f t="shared" si="27"/>
        <v>60</v>
      </c>
      <c r="G108" s="1"/>
      <c r="H108" s="7">
        <f t="shared" si="28"/>
        <v>13.913043478260869</v>
      </c>
      <c r="I108" s="4">
        <v>-340</v>
      </c>
      <c r="J108" s="7">
        <f t="shared" si="29"/>
        <v>13.420289855072463</v>
      </c>
      <c r="K108" s="4">
        <f t="shared" si="30"/>
        <v>-354</v>
      </c>
      <c r="L108" s="4">
        <f t="shared" si="31"/>
        <v>-630</v>
      </c>
    </row>
    <row r="109" spans="1:12" x14ac:dyDescent="0.3">
      <c r="A109" s="1">
        <v>9650</v>
      </c>
      <c r="B109" s="7">
        <f t="shared" si="24"/>
        <v>13.985507246376812</v>
      </c>
      <c r="C109" s="4">
        <v>-115</v>
      </c>
      <c r="D109" s="7">
        <f t="shared" si="25"/>
        <v>13.818840579710145</v>
      </c>
      <c r="E109" s="4">
        <f t="shared" si="26"/>
        <v>-128</v>
      </c>
      <c r="F109" s="4">
        <f t="shared" si="27"/>
        <v>10</v>
      </c>
      <c r="G109" s="1"/>
      <c r="H109" s="7">
        <f t="shared" si="28"/>
        <v>13.985507246376812</v>
      </c>
      <c r="I109" s="4">
        <v>-340</v>
      </c>
      <c r="J109" s="7">
        <f t="shared" si="29"/>
        <v>13.492753623188406</v>
      </c>
      <c r="K109" s="4">
        <f t="shared" si="30"/>
        <v>-335</v>
      </c>
      <c r="L109" s="4">
        <f t="shared" si="31"/>
        <v>-680</v>
      </c>
    </row>
    <row r="110" spans="1:12" x14ac:dyDescent="0.3">
      <c r="A110" s="1">
        <v>9700</v>
      </c>
      <c r="B110" s="7">
        <f t="shared" si="24"/>
        <v>14.057971014492754</v>
      </c>
      <c r="C110" s="4">
        <v>-115</v>
      </c>
      <c r="D110" s="7">
        <f t="shared" si="25"/>
        <v>13.891304347826088</v>
      </c>
      <c r="E110" s="4">
        <f t="shared" si="26"/>
        <v>-109</v>
      </c>
      <c r="F110" s="4">
        <f t="shared" si="27"/>
        <v>-40</v>
      </c>
      <c r="G110" s="1"/>
      <c r="H110" s="7">
        <f t="shared" si="28"/>
        <v>14.057971014492754</v>
      </c>
      <c r="I110" s="4">
        <v>-340</v>
      </c>
      <c r="J110" s="7">
        <f t="shared" si="29"/>
        <v>13.565217391304348</v>
      </c>
      <c r="K110" s="4">
        <f t="shared" si="30"/>
        <v>-316</v>
      </c>
      <c r="L110" s="4">
        <f t="shared" si="31"/>
        <v>-40</v>
      </c>
    </row>
    <row r="111" spans="1:12" x14ac:dyDescent="0.3">
      <c r="A111" s="1">
        <v>9750</v>
      </c>
      <c r="B111" s="7">
        <f t="shared" si="24"/>
        <v>14.130434782608695</v>
      </c>
      <c r="C111" s="4">
        <v>-115</v>
      </c>
      <c r="D111" s="7">
        <f t="shared" si="25"/>
        <v>13.963768115942029</v>
      </c>
      <c r="E111" s="4">
        <f t="shared" si="26"/>
        <v>-90</v>
      </c>
      <c r="F111" s="4">
        <f t="shared" si="27"/>
        <v>-90</v>
      </c>
      <c r="G111" s="1"/>
      <c r="H111" s="7">
        <f t="shared" si="28"/>
        <v>14.130434782608695</v>
      </c>
      <c r="I111" s="4">
        <v>-340</v>
      </c>
      <c r="J111" s="7">
        <f t="shared" si="29"/>
        <v>13.637681159420289</v>
      </c>
      <c r="K111" s="4">
        <f t="shared" si="30"/>
        <v>-366</v>
      </c>
      <c r="L111" s="4">
        <f t="shared" si="31"/>
        <v>-90</v>
      </c>
    </row>
    <row r="112" spans="1:12" x14ac:dyDescent="0.3">
      <c r="A112" s="1">
        <v>9800</v>
      </c>
      <c r="B112" s="7">
        <f t="shared" si="24"/>
        <v>14.202898550724637</v>
      </c>
      <c r="C112" s="4">
        <v>-115</v>
      </c>
      <c r="D112" s="7">
        <f t="shared" si="25"/>
        <v>14.036231884057971</v>
      </c>
      <c r="E112" s="4">
        <f t="shared" si="26"/>
        <v>-140</v>
      </c>
      <c r="F112" s="4">
        <f t="shared" si="27"/>
        <v>-140</v>
      </c>
      <c r="G112" s="1"/>
      <c r="H112" s="7">
        <f t="shared" si="28"/>
        <v>14.202898550724637</v>
      </c>
      <c r="I112" s="4">
        <v>-340</v>
      </c>
      <c r="J112" s="7">
        <f t="shared" si="29"/>
        <v>13.710144927536232</v>
      </c>
      <c r="K112" s="4">
        <f t="shared" si="30"/>
        <v>-347</v>
      </c>
      <c r="L112" s="4">
        <f t="shared" si="31"/>
        <v>-140</v>
      </c>
    </row>
    <row r="113" spans="1:12" x14ac:dyDescent="0.3">
      <c r="A113" s="1">
        <v>9850</v>
      </c>
      <c r="B113" s="7">
        <f t="shared" si="24"/>
        <v>14.27536231884058</v>
      </c>
      <c r="C113" s="4">
        <v>-115</v>
      </c>
      <c r="D113" s="7">
        <f t="shared" si="25"/>
        <v>14.108695652173912</v>
      </c>
      <c r="E113" s="4">
        <f t="shared" si="26"/>
        <v>-121</v>
      </c>
      <c r="F113" s="4">
        <f t="shared" si="27"/>
        <v>-190</v>
      </c>
      <c r="G113" s="1"/>
      <c r="H113" s="7">
        <f t="shared" si="28"/>
        <v>14.27536231884058</v>
      </c>
      <c r="I113" s="4">
        <v>-340</v>
      </c>
      <c r="J113" s="7">
        <f t="shared" si="29"/>
        <v>13.782608695652174</v>
      </c>
      <c r="K113" s="4">
        <f t="shared" si="30"/>
        <v>-328</v>
      </c>
      <c r="L113" s="4">
        <f t="shared" si="31"/>
        <v>-190</v>
      </c>
    </row>
    <row r="114" spans="1:12" x14ac:dyDescent="0.3">
      <c r="A114" s="1">
        <v>9900</v>
      </c>
      <c r="B114" s="7">
        <f t="shared" si="24"/>
        <v>14.347826086956522</v>
      </c>
      <c r="C114" s="4">
        <v>-115</v>
      </c>
      <c r="D114" s="7">
        <f t="shared" si="25"/>
        <v>14.181159420289855</v>
      </c>
      <c r="E114" s="4">
        <f t="shared" si="26"/>
        <v>-102</v>
      </c>
      <c r="F114" s="4">
        <f t="shared" si="27"/>
        <v>-240</v>
      </c>
      <c r="G114" s="1"/>
      <c r="H114" s="7">
        <f t="shared" si="28"/>
        <v>14.347826086956522</v>
      </c>
      <c r="I114" s="4">
        <v>-340</v>
      </c>
      <c r="J114" s="7">
        <f t="shared" si="29"/>
        <v>13.855072463768115</v>
      </c>
      <c r="K114" s="4">
        <f t="shared" si="30"/>
        <v>-309</v>
      </c>
      <c r="L114" s="4">
        <f t="shared" si="31"/>
        <v>-240</v>
      </c>
    </row>
    <row r="115" spans="1:12" x14ac:dyDescent="0.3">
      <c r="A115" s="1">
        <v>9950</v>
      </c>
      <c r="B115" s="7">
        <f t="shared" si="24"/>
        <v>14.420289855072463</v>
      </c>
      <c r="C115" s="4">
        <v>-115</v>
      </c>
      <c r="D115" s="7">
        <f t="shared" si="25"/>
        <v>14.253623188405797</v>
      </c>
      <c r="E115" s="4">
        <f t="shared" si="26"/>
        <v>-83</v>
      </c>
      <c r="F115" s="4">
        <f t="shared" si="27"/>
        <v>-290</v>
      </c>
      <c r="G115" s="1"/>
      <c r="H115" s="7">
        <f t="shared" si="28"/>
        <v>14.420289855072463</v>
      </c>
      <c r="I115" s="4">
        <v>-340</v>
      </c>
      <c r="J115" s="7">
        <f t="shared" si="29"/>
        <v>13.927536231884059</v>
      </c>
      <c r="K115" s="4">
        <f t="shared" si="30"/>
        <v>-359</v>
      </c>
      <c r="L115" s="4">
        <f t="shared" si="31"/>
        <v>-290</v>
      </c>
    </row>
    <row r="116" spans="1:12" x14ac:dyDescent="0.3">
      <c r="A116" s="1">
        <v>10000</v>
      </c>
      <c r="B116" s="7">
        <f t="shared" si="24"/>
        <v>14.492753623188406</v>
      </c>
      <c r="C116" s="4">
        <v>-115</v>
      </c>
      <c r="D116" s="7">
        <f t="shared" si="25"/>
        <v>14.326086956521738</v>
      </c>
      <c r="E116" s="4">
        <f t="shared" si="26"/>
        <v>-133</v>
      </c>
      <c r="F116" s="4">
        <f t="shared" si="27"/>
        <v>-340</v>
      </c>
      <c r="G116" s="1"/>
      <c r="H116" s="7">
        <f t="shared" si="28"/>
        <v>14.492753623188406</v>
      </c>
      <c r="I116" s="4">
        <v>-340</v>
      </c>
      <c r="J116" s="7">
        <f t="shared" si="29"/>
        <v>14</v>
      </c>
      <c r="K116" s="4">
        <f t="shared" si="30"/>
        <v>-340</v>
      </c>
      <c r="L116" s="4">
        <f t="shared" si="31"/>
        <v>-340</v>
      </c>
    </row>
    <row r="117" spans="1:12" x14ac:dyDescent="0.3">
      <c r="A117" s="1">
        <v>10050</v>
      </c>
      <c r="B117" s="7">
        <f t="shared" si="24"/>
        <v>14.565217391304348</v>
      </c>
      <c r="C117" s="4">
        <v>-115</v>
      </c>
      <c r="D117" s="7">
        <f t="shared" si="25"/>
        <v>14.398550724637682</v>
      </c>
      <c r="E117" s="4">
        <f t="shared" si="26"/>
        <v>-114</v>
      </c>
      <c r="F117" s="4">
        <f t="shared" si="27"/>
        <v>-390</v>
      </c>
      <c r="G117" s="1"/>
      <c r="H117" s="7">
        <f t="shared" si="28"/>
        <v>14.565217391304348</v>
      </c>
      <c r="I117" s="4">
        <v>-340</v>
      </c>
      <c r="J117" s="7">
        <f t="shared" si="29"/>
        <v>14.072463768115941</v>
      </c>
      <c r="K117" s="4">
        <f t="shared" si="30"/>
        <v>-321</v>
      </c>
      <c r="L117" s="4">
        <f t="shared" si="31"/>
        <v>-390</v>
      </c>
    </row>
    <row r="118" spans="1:12" x14ac:dyDescent="0.3">
      <c r="A118" s="1">
        <v>10100</v>
      </c>
      <c r="B118" s="7">
        <f t="shared" si="24"/>
        <v>14.637681159420289</v>
      </c>
      <c r="C118" s="4">
        <v>-115</v>
      </c>
      <c r="D118" s="7">
        <f t="shared" si="25"/>
        <v>14.471014492753623</v>
      </c>
      <c r="E118" s="4">
        <f t="shared" si="26"/>
        <v>-95</v>
      </c>
      <c r="F118" s="4">
        <f t="shared" si="27"/>
        <v>-440</v>
      </c>
      <c r="G118" s="1"/>
      <c r="H118" s="7">
        <f t="shared" si="28"/>
        <v>14.637681159420289</v>
      </c>
      <c r="I118" s="4">
        <v>-340</v>
      </c>
      <c r="J118" s="7">
        <f t="shared" si="29"/>
        <v>14.144927536231885</v>
      </c>
      <c r="K118" s="4">
        <f t="shared" si="30"/>
        <v>-371</v>
      </c>
      <c r="L118" s="4">
        <f t="shared" si="31"/>
        <v>-440</v>
      </c>
    </row>
    <row r="119" spans="1:12" x14ac:dyDescent="0.3">
      <c r="A119" s="1">
        <v>10150</v>
      </c>
      <c r="B119" s="7">
        <f t="shared" si="24"/>
        <v>14.710144927536232</v>
      </c>
      <c r="C119" s="4">
        <v>-115</v>
      </c>
      <c r="D119" s="7">
        <f t="shared" si="25"/>
        <v>14.543478260869565</v>
      </c>
      <c r="E119" s="4">
        <f t="shared" si="26"/>
        <v>-145</v>
      </c>
      <c r="F119" s="4">
        <f t="shared" si="27"/>
        <v>200</v>
      </c>
      <c r="G119" s="1"/>
      <c r="H119" s="7">
        <f t="shared" si="28"/>
        <v>14.710144927536232</v>
      </c>
      <c r="I119" s="4">
        <v>-340</v>
      </c>
      <c r="J119" s="7">
        <f t="shared" si="29"/>
        <v>14.217391304347826</v>
      </c>
      <c r="K119" s="4">
        <f t="shared" si="30"/>
        <v>-352</v>
      </c>
      <c r="L119" s="4">
        <f t="shared" si="31"/>
        <v>-490</v>
      </c>
    </row>
    <row r="120" spans="1:12" x14ac:dyDescent="0.3">
      <c r="A120" s="1">
        <v>10200</v>
      </c>
      <c r="B120" s="7">
        <f t="shared" si="24"/>
        <v>14.782608695652174</v>
      </c>
      <c r="C120" s="4">
        <v>-115</v>
      </c>
      <c r="D120" s="7">
        <f t="shared" si="25"/>
        <v>14.615942028985508</v>
      </c>
      <c r="E120" s="4">
        <f t="shared" si="26"/>
        <v>-126</v>
      </c>
      <c r="F120" s="4">
        <f t="shared" si="27"/>
        <v>150</v>
      </c>
      <c r="G120" s="1"/>
      <c r="H120" s="7">
        <f t="shared" si="28"/>
        <v>14.782608695652174</v>
      </c>
      <c r="I120" s="4">
        <v>-340</v>
      </c>
      <c r="J120" s="7">
        <f t="shared" si="29"/>
        <v>14.289855072463768</v>
      </c>
      <c r="K120" s="4">
        <f t="shared" si="30"/>
        <v>-333</v>
      </c>
      <c r="L120" s="4">
        <f t="shared" si="31"/>
        <v>-540</v>
      </c>
    </row>
    <row r="121" spans="1:12" x14ac:dyDescent="0.3">
      <c r="A121" s="1">
        <v>10250</v>
      </c>
      <c r="B121" s="7">
        <f t="shared" si="24"/>
        <v>14.855072463768115</v>
      </c>
      <c r="C121" s="4">
        <v>-115</v>
      </c>
      <c r="D121" s="7">
        <f t="shared" si="25"/>
        <v>14.688405797101449</v>
      </c>
      <c r="E121" s="4">
        <f t="shared" si="26"/>
        <v>-107</v>
      </c>
      <c r="F121" s="4">
        <f t="shared" si="27"/>
        <v>100</v>
      </c>
      <c r="G121" s="1"/>
      <c r="H121" s="7">
        <f t="shared" si="28"/>
        <v>14.855072463768115</v>
      </c>
      <c r="I121" s="4">
        <v>-340</v>
      </c>
      <c r="J121" s="7">
        <f t="shared" si="29"/>
        <v>14.362318840579711</v>
      </c>
      <c r="K121" s="4">
        <f t="shared" si="30"/>
        <v>-314</v>
      </c>
      <c r="L121" s="4">
        <f t="shared" si="31"/>
        <v>-590</v>
      </c>
    </row>
    <row r="122" spans="1:12" x14ac:dyDescent="0.3">
      <c r="A122" s="1">
        <v>10300</v>
      </c>
      <c r="B122" s="7">
        <f t="shared" si="24"/>
        <v>14.927536231884059</v>
      </c>
      <c r="C122" s="4">
        <v>-115</v>
      </c>
      <c r="D122" s="7">
        <f t="shared" si="25"/>
        <v>14.760869565217391</v>
      </c>
      <c r="E122" s="4">
        <f t="shared" si="26"/>
        <v>-88</v>
      </c>
      <c r="F122" s="4">
        <f t="shared" si="27"/>
        <v>50</v>
      </c>
      <c r="G122" s="1"/>
      <c r="H122" s="7">
        <f t="shared" si="28"/>
        <v>14.927536231884059</v>
      </c>
      <c r="I122" s="4">
        <v>-340</v>
      </c>
      <c r="J122" s="7">
        <f t="shared" si="29"/>
        <v>14.434782608695652</v>
      </c>
      <c r="K122" s="4">
        <f t="shared" si="30"/>
        <v>-364</v>
      </c>
      <c r="L122" s="4">
        <f t="shared" si="31"/>
        <v>-640</v>
      </c>
    </row>
    <row r="123" spans="1:12" x14ac:dyDescent="0.3">
      <c r="A123" s="1">
        <v>10350</v>
      </c>
      <c r="B123" s="7">
        <f t="shared" si="24"/>
        <v>15</v>
      </c>
      <c r="C123" s="4">
        <v>-115</v>
      </c>
      <c r="D123" s="7">
        <f t="shared" si="25"/>
        <v>14.833333333333334</v>
      </c>
      <c r="E123" s="4">
        <f t="shared" si="26"/>
        <v>-138</v>
      </c>
      <c r="F123" s="4">
        <f t="shared" si="27"/>
        <v>0</v>
      </c>
      <c r="G123" s="1"/>
      <c r="H123" s="7">
        <f t="shared" si="28"/>
        <v>15</v>
      </c>
      <c r="I123" s="4">
        <v>-340</v>
      </c>
      <c r="J123" s="7">
        <f t="shared" si="29"/>
        <v>14.507246376811594</v>
      </c>
      <c r="K123" s="4">
        <f t="shared" si="30"/>
        <v>-345</v>
      </c>
      <c r="L123" s="4">
        <f t="shared" si="31"/>
        <v>0</v>
      </c>
    </row>
    <row r="124" spans="1:12" x14ac:dyDescent="0.3">
      <c r="A124" s="1">
        <v>10400</v>
      </c>
      <c r="B124" s="7">
        <f t="shared" si="24"/>
        <v>15.072463768115941</v>
      </c>
      <c r="C124" s="4">
        <v>-115</v>
      </c>
      <c r="D124" s="7">
        <f t="shared" si="25"/>
        <v>14.905797101449275</v>
      </c>
      <c r="E124" s="4">
        <f t="shared" si="26"/>
        <v>-119</v>
      </c>
      <c r="F124" s="4">
        <f t="shared" si="27"/>
        <v>-50</v>
      </c>
      <c r="G124" s="1"/>
      <c r="H124" s="7">
        <f t="shared" si="28"/>
        <v>15.072463768115941</v>
      </c>
      <c r="I124" s="4">
        <v>-340</v>
      </c>
      <c r="J124" s="7">
        <f t="shared" si="29"/>
        <v>14.579710144927537</v>
      </c>
      <c r="K124" s="4">
        <f t="shared" si="30"/>
        <v>-326</v>
      </c>
      <c r="L124" s="4">
        <f t="shared" si="31"/>
        <v>-50</v>
      </c>
    </row>
    <row r="125" spans="1:12" x14ac:dyDescent="0.3">
      <c r="A125" s="1">
        <v>10450</v>
      </c>
      <c r="B125" s="7">
        <f t="shared" si="24"/>
        <v>15.144927536231885</v>
      </c>
      <c r="C125" s="4">
        <v>-115</v>
      </c>
      <c r="D125" s="7">
        <f t="shared" si="25"/>
        <v>14.978260869565217</v>
      </c>
      <c r="E125" s="4">
        <f t="shared" si="26"/>
        <v>-100</v>
      </c>
      <c r="F125" s="4">
        <f t="shared" si="27"/>
        <v>-100</v>
      </c>
      <c r="G125" s="1"/>
      <c r="H125" s="7">
        <f t="shared" si="28"/>
        <v>15.144927536231885</v>
      </c>
      <c r="I125" s="4">
        <v>-340</v>
      </c>
      <c r="J125" s="7">
        <f t="shared" si="29"/>
        <v>14.652173913043478</v>
      </c>
      <c r="K125" s="4">
        <f t="shared" si="30"/>
        <v>-307</v>
      </c>
      <c r="L125" s="4">
        <f t="shared" si="31"/>
        <v>-100</v>
      </c>
    </row>
    <row r="126" spans="1:12" x14ac:dyDescent="0.3">
      <c r="A126" s="1">
        <v>10500</v>
      </c>
      <c r="B126" s="7">
        <f t="shared" si="24"/>
        <v>15.217391304347826</v>
      </c>
      <c r="C126" s="4">
        <v>-115</v>
      </c>
      <c r="D126" s="7">
        <f t="shared" si="25"/>
        <v>15.05072463768116</v>
      </c>
      <c r="E126" s="4">
        <f t="shared" si="26"/>
        <v>-81</v>
      </c>
      <c r="F126" s="4">
        <f t="shared" si="27"/>
        <v>-150</v>
      </c>
      <c r="G126" s="1"/>
      <c r="H126" s="7">
        <f t="shared" si="28"/>
        <v>15.217391304347826</v>
      </c>
      <c r="I126" s="4">
        <v>-340</v>
      </c>
      <c r="J126" s="7">
        <f t="shared" si="29"/>
        <v>14.72463768115942</v>
      </c>
      <c r="K126" s="4">
        <f t="shared" si="30"/>
        <v>-357</v>
      </c>
      <c r="L126" s="4">
        <f t="shared" si="31"/>
        <v>-150</v>
      </c>
    </row>
    <row r="127" spans="1:12" x14ac:dyDescent="0.3">
      <c r="A127" s="1">
        <v>10550</v>
      </c>
      <c r="B127" s="7">
        <f t="shared" si="24"/>
        <v>15.289855072463768</v>
      </c>
      <c r="C127" s="4">
        <v>-115</v>
      </c>
      <c r="D127" s="7">
        <f t="shared" si="25"/>
        <v>15.123188405797102</v>
      </c>
      <c r="E127" s="4">
        <f t="shared" si="26"/>
        <v>-131</v>
      </c>
      <c r="F127" s="4">
        <f t="shared" si="27"/>
        <v>-200</v>
      </c>
      <c r="G127" s="1"/>
      <c r="H127" s="7">
        <f t="shared" si="28"/>
        <v>15.289855072463768</v>
      </c>
      <c r="I127" s="4">
        <v>-340</v>
      </c>
      <c r="J127" s="7">
        <f t="shared" si="29"/>
        <v>14.797101449275363</v>
      </c>
      <c r="K127" s="4">
        <f t="shared" si="30"/>
        <v>-338</v>
      </c>
      <c r="L127" s="4">
        <f t="shared" si="31"/>
        <v>-200</v>
      </c>
    </row>
    <row r="128" spans="1:12" x14ac:dyDescent="0.3">
      <c r="A128" s="1">
        <v>10600</v>
      </c>
      <c r="B128" s="7">
        <f t="shared" si="24"/>
        <v>15.362318840579711</v>
      </c>
      <c r="C128" s="4">
        <v>-115</v>
      </c>
      <c r="D128" s="7">
        <f t="shared" si="25"/>
        <v>15.195652173913043</v>
      </c>
      <c r="E128" s="4">
        <f t="shared" si="26"/>
        <v>-112</v>
      </c>
      <c r="F128" s="4">
        <f t="shared" si="27"/>
        <v>-250</v>
      </c>
      <c r="G128" s="1"/>
      <c r="H128" s="7">
        <f t="shared" si="28"/>
        <v>15.362318840579711</v>
      </c>
      <c r="I128" s="4">
        <v>-340</v>
      </c>
      <c r="J128" s="7">
        <f t="shared" si="29"/>
        <v>14.869565217391305</v>
      </c>
      <c r="K128" s="4">
        <f t="shared" si="30"/>
        <v>-319</v>
      </c>
      <c r="L128" s="4">
        <f t="shared" si="31"/>
        <v>-250</v>
      </c>
    </row>
    <row r="129" spans="1:12" x14ac:dyDescent="0.3">
      <c r="A129" s="1">
        <v>10650</v>
      </c>
      <c r="B129" s="7">
        <f t="shared" si="24"/>
        <v>15.434782608695652</v>
      </c>
      <c r="C129" s="4">
        <v>-115</v>
      </c>
      <c r="D129" s="7">
        <f t="shared" si="25"/>
        <v>15.268115942028986</v>
      </c>
      <c r="E129" s="4">
        <f t="shared" si="26"/>
        <v>-93</v>
      </c>
      <c r="F129" s="4">
        <f t="shared" si="27"/>
        <v>-300</v>
      </c>
      <c r="G129" s="1"/>
      <c r="H129" s="7">
        <f t="shared" si="28"/>
        <v>15.434782608695652</v>
      </c>
      <c r="I129" s="4">
        <v>-340</v>
      </c>
      <c r="J129" s="7">
        <f t="shared" si="29"/>
        <v>14.942028985507246</v>
      </c>
      <c r="K129" s="4">
        <f t="shared" si="30"/>
        <v>-369</v>
      </c>
      <c r="L129" s="4">
        <f t="shared" si="31"/>
        <v>-300</v>
      </c>
    </row>
    <row r="130" spans="1:12" x14ac:dyDescent="0.3">
      <c r="A130" s="1">
        <v>10700</v>
      </c>
      <c r="B130" s="7">
        <f t="shared" ref="B130:B136" si="32">+$A130/(230*3)</f>
        <v>15.507246376811594</v>
      </c>
      <c r="C130" s="4">
        <v>-115</v>
      </c>
      <c r="D130" s="7">
        <f t="shared" ref="D130:D161" si="33">(+$A130+C130)/(3*230)</f>
        <v>15.340579710144928</v>
      </c>
      <c r="E130" s="4">
        <f t="shared" ref="E130:E161" si="34">(+ROUND(D130,1)*(3*230))-$A130</f>
        <v>-143</v>
      </c>
      <c r="F130" s="4">
        <f t="shared" ref="F130:F136" si="35">(+ROUND(D130,0)*(3*230))-$A130</f>
        <v>-350</v>
      </c>
      <c r="G130" s="1"/>
      <c r="H130" s="7">
        <f t="shared" ref="H130:H136" si="36">+$A130/(230*3)</f>
        <v>15.507246376811594</v>
      </c>
      <c r="I130" s="4">
        <v>-340</v>
      </c>
      <c r="J130" s="7">
        <f t="shared" ref="J130:J161" si="37">(+$A130+I130)/(3*230)</f>
        <v>15.014492753623188</v>
      </c>
      <c r="K130" s="4">
        <f t="shared" ref="K130:K161" si="38">(+ROUND(J130,1)*(3*230))-$A130</f>
        <v>-350</v>
      </c>
      <c r="L130" s="4">
        <f t="shared" ref="L130:L136" si="39">(+ROUND(J130,0)*(3*230))-$A130</f>
        <v>-350</v>
      </c>
    </row>
    <row r="131" spans="1:12" x14ac:dyDescent="0.3">
      <c r="A131" s="1">
        <v>10750</v>
      </c>
      <c r="B131" s="7">
        <f t="shared" si="32"/>
        <v>15.579710144927537</v>
      </c>
      <c r="C131" s="4">
        <v>-115</v>
      </c>
      <c r="D131" s="7">
        <f t="shared" si="33"/>
        <v>15.413043478260869</v>
      </c>
      <c r="E131" s="4">
        <f t="shared" si="34"/>
        <v>-124</v>
      </c>
      <c r="F131" s="4">
        <f t="shared" si="35"/>
        <v>-400</v>
      </c>
      <c r="G131" s="1"/>
      <c r="H131" s="7">
        <f t="shared" si="36"/>
        <v>15.579710144927537</v>
      </c>
      <c r="I131" s="4">
        <v>-340</v>
      </c>
      <c r="J131" s="7">
        <f t="shared" si="37"/>
        <v>15.086956521739131</v>
      </c>
      <c r="K131" s="4">
        <f t="shared" si="38"/>
        <v>-331</v>
      </c>
      <c r="L131" s="4">
        <f t="shared" si="39"/>
        <v>-400</v>
      </c>
    </row>
    <row r="132" spans="1:12" x14ac:dyDescent="0.3">
      <c r="A132" s="1">
        <v>10800</v>
      </c>
      <c r="B132" s="7">
        <f t="shared" si="32"/>
        <v>15.652173913043478</v>
      </c>
      <c r="C132" s="4">
        <v>-115</v>
      </c>
      <c r="D132" s="7">
        <f t="shared" si="33"/>
        <v>15.485507246376812</v>
      </c>
      <c r="E132" s="4">
        <f t="shared" si="34"/>
        <v>-105</v>
      </c>
      <c r="F132" s="4">
        <f t="shared" si="35"/>
        <v>-450</v>
      </c>
      <c r="G132" s="1"/>
      <c r="H132" s="7">
        <f t="shared" si="36"/>
        <v>15.652173913043478</v>
      </c>
      <c r="I132" s="4">
        <v>-340</v>
      </c>
      <c r="J132" s="7">
        <f t="shared" si="37"/>
        <v>15.159420289855072</v>
      </c>
      <c r="K132" s="4">
        <f t="shared" si="38"/>
        <v>-312</v>
      </c>
      <c r="L132" s="4">
        <f t="shared" si="39"/>
        <v>-450</v>
      </c>
    </row>
    <row r="133" spans="1:12" x14ac:dyDescent="0.3">
      <c r="A133" s="1">
        <v>10850</v>
      </c>
      <c r="B133" s="7">
        <f t="shared" si="32"/>
        <v>15.72463768115942</v>
      </c>
      <c r="C133" s="4">
        <v>-115</v>
      </c>
      <c r="D133" s="7">
        <f t="shared" si="33"/>
        <v>15.557971014492754</v>
      </c>
      <c r="E133" s="4">
        <f t="shared" si="34"/>
        <v>-86</v>
      </c>
      <c r="F133" s="4">
        <f t="shared" si="35"/>
        <v>190</v>
      </c>
      <c r="G133" s="1"/>
      <c r="H133" s="7">
        <f t="shared" si="36"/>
        <v>15.72463768115942</v>
      </c>
      <c r="I133" s="4">
        <v>-340</v>
      </c>
      <c r="J133" s="7">
        <f t="shared" si="37"/>
        <v>15.231884057971014</v>
      </c>
      <c r="K133" s="4">
        <f t="shared" si="38"/>
        <v>-362</v>
      </c>
      <c r="L133" s="4">
        <f t="shared" si="39"/>
        <v>-500</v>
      </c>
    </row>
    <row r="134" spans="1:12" x14ac:dyDescent="0.3">
      <c r="A134" s="1">
        <v>10900</v>
      </c>
      <c r="B134" s="7">
        <f t="shared" si="32"/>
        <v>15.797101449275363</v>
      </c>
      <c r="C134" s="4">
        <v>-115</v>
      </c>
      <c r="D134" s="7">
        <f t="shared" si="33"/>
        <v>15.630434782608695</v>
      </c>
      <c r="E134" s="4">
        <f t="shared" si="34"/>
        <v>-136</v>
      </c>
      <c r="F134" s="4">
        <f t="shared" si="35"/>
        <v>140</v>
      </c>
      <c r="G134" s="1"/>
      <c r="H134" s="7">
        <f t="shared" si="36"/>
        <v>15.797101449275363</v>
      </c>
      <c r="I134" s="4">
        <v>-340</v>
      </c>
      <c r="J134" s="7">
        <f t="shared" si="37"/>
        <v>15.304347826086957</v>
      </c>
      <c r="K134" s="4">
        <f t="shared" si="38"/>
        <v>-343</v>
      </c>
      <c r="L134" s="4">
        <f t="shared" si="39"/>
        <v>-550</v>
      </c>
    </row>
    <row r="135" spans="1:12" x14ac:dyDescent="0.3">
      <c r="A135" s="1">
        <v>10950</v>
      </c>
      <c r="B135" s="7">
        <f t="shared" si="32"/>
        <v>15.869565217391305</v>
      </c>
      <c r="C135" s="4">
        <v>-115</v>
      </c>
      <c r="D135" s="7">
        <f t="shared" si="33"/>
        <v>15.702898550724637</v>
      </c>
      <c r="E135" s="4">
        <f t="shared" si="34"/>
        <v>-117</v>
      </c>
      <c r="F135" s="4">
        <f t="shared" si="35"/>
        <v>90</v>
      </c>
      <c r="G135" s="1"/>
      <c r="H135" s="7">
        <f t="shared" si="36"/>
        <v>15.869565217391305</v>
      </c>
      <c r="I135" s="4">
        <v>-340</v>
      </c>
      <c r="J135" s="7">
        <f t="shared" si="37"/>
        <v>15.376811594202898</v>
      </c>
      <c r="K135" s="4">
        <f t="shared" si="38"/>
        <v>-324</v>
      </c>
      <c r="L135" s="4">
        <f t="shared" si="39"/>
        <v>-600</v>
      </c>
    </row>
    <row r="136" spans="1:12" x14ac:dyDescent="0.3">
      <c r="A136" s="1">
        <v>11000</v>
      </c>
      <c r="B136" s="7">
        <f t="shared" si="32"/>
        <v>15.942028985507246</v>
      </c>
      <c r="C136" s="4">
        <v>-115</v>
      </c>
      <c r="D136" s="7">
        <f t="shared" si="33"/>
        <v>15.77536231884058</v>
      </c>
      <c r="E136" s="4">
        <f t="shared" si="34"/>
        <v>-98</v>
      </c>
      <c r="F136" s="4">
        <f t="shared" si="35"/>
        <v>40</v>
      </c>
      <c r="G136" s="1"/>
      <c r="H136" s="7">
        <f t="shared" si="36"/>
        <v>15.942028985507246</v>
      </c>
      <c r="I136" s="4">
        <v>-340</v>
      </c>
      <c r="J136" s="7">
        <f t="shared" si="37"/>
        <v>15.44927536231884</v>
      </c>
      <c r="K136" s="4">
        <f t="shared" si="38"/>
        <v>-374</v>
      </c>
      <c r="L136" s="4">
        <f t="shared" si="39"/>
        <v>-650</v>
      </c>
    </row>
    <row r="137" spans="1:12" x14ac:dyDescent="0.3">
      <c r="A137" s="1"/>
      <c r="B137" s="6"/>
      <c r="C137" s="3"/>
      <c r="D137" s="6"/>
      <c r="E137" s="3"/>
      <c r="F137" s="3"/>
      <c r="G137" s="1"/>
      <c r="H137" s="6"/>
      <c r="I137" s="3"/>
      <c r="J137" s="6"/>
      <c r="K137" s="3"/>
      <c r="L137" s="3"/>
    </row>
    <row r="138" spans="1:12" x14ac:dyDescent="0.3">
      <c r="A138" s="1"/>
      <c r="B138" s="6"/>
      <c r="C138" s="3"/>
      <c r="D138" s="6" t="s">
        <v>1</v>
      </c>
      <c r="E138" s="3">
        <f>MIN(E2:E136)</f>
        <v>-149</v>
      </c>
      <c r="F138" s="9">
        <f>MIN(F2:F136)</f>
        <v>-450</v>
      </c>
      <c r="G138" s="1"/>
      <c r="H138" s="6"/>
      <c r="I138" s="3"/>
      <c r="J138" s="6" t="s">
        <v>1</v>
      </c>
      <c r="K138" s="3">
        <f>MIN(K2:K136)</f>
        <v>-374</v>
      </c>
      <c r="L138" s="3">
        <f>MIN(L2:L136)</f>
        <v>-680</v>
      </c>
    </row>
    <row r="139" spans="1:12" x14ac:dyDescent="0.3">
      <c r="A139" s="1"/>
      <c r="B139" s="6"/>
      <c r="C139" s="3"/>
      <c r="D139" s="6" t="s">
        <v>2</v>
      </c>
      <c r="E139" s="3">
        <f>MAX(E2:E136)</f>
        <v>-81</v>
      </c>
      <c r="F139" s="9">
        <f>MAX(F2:F136)</f>
        <v>230</v>
      </c>
      <c r="G139" s="1"/>
      <c r="H139" s="6"/>
      <c r="I139" s="3"/>
      <c r="J139" s="6" t="s">
        <v>2</v>
      </c>
      <c r="K139" s="3">
        <f>MAX(K2:K136)</f>
        <v>-306</v>
      </c>
      <c r="L139" s="3">
        <f>MAX(L2:L136)</f>
        <v>0</v>
      </c>
    </row>
  </sheetData>
  <conditionalFormatting sqref="F2:F139">
    <cfRule type="cellIs" dxfId="4" priority="2" operator="lessThan">
      <formula>#REF!*2</formula>
    </cfRule>
    <cfRule type="cellIs" dxfId="3" priority="3" operator="greaterThan">
      <formula>0</formula>
    </cfRule>
  </conditionalFormatting>
  <conditionalFormatting sqref="F1:F1048576">
    <cfRule type="cellIs" dxfId="0" priority="1" operator="lessThan">
      <formula>$C$2*2</formula>
    </cfRule>
  </conditionalFormatting>
  <pageMargins left="0.7" right="0.7" top="0.78740157499999996" bottom="0.78740157499999996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1-phasig</vt:lpstr>
      <vt:lpstr>3-phasig</vt:lpstr>
      <vt:lpstr>'1-phasig'!Drucktitel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 Rischke</dc:creator>
  <cp:lastModifiedBy>Christoph Rischke</cp:lastModifiedBy>
  <cp:lastPrinted>2023-09-02T23:00:46Z</cp:lastPrinted>
  <dcterms:created xsi:type="dcterms:W3CDTF">2023-09-02T17:22:09Z</dcterms:created>
  <dcterms:modified xsi:type="dcterms:W3CDTF">2023-09-02T23:44:20Z</dcterms:modified>
</cp:coreProperties>
</file>